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1ECDF4E-A72A-4360-B93E-27172A7C8DB5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A-1" sheetId="10" r:id="rId1"/>
    <sheet name="Метаданные" sheetId="11" r:id="rId2"/>
  </sheets>
  <definedNames>
    <definedName name="_xlnm.Print_Area" localSheetId="0">'A-1'!$A$1:$AD$79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0" l="1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AB65" i="10"/>
  <c r="AC65" i="10"/>
  <c r="AD65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AB64" i="10"/>
  <c r="AC64" i="10"/>
  <c r="AD64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AB63" i="10"/>
  <c r="AC63" i="10"/>
  <c r="AD63" i="10"/>
  <c r="F63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F62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AB61" i="10"/>
  <c r="AC61" i="10"/>
  <c r="AD61" i="10"/>
  <c r="F61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AB60" i="10"/>
  <c r="AC60" i="10"/>
  <c r="AD60" i="10"/>
  <c r="E60" i="10"/>
  <c r="D60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AB59" i="10"/>
  <c r="AC59" i="10"/>
  <c r="AD59" i="10"/>
  <c r="D59" i="10"/>
  <c r="F65" i="10"/>
  <c r="F64" i="10"/>
  <c r="E65" i="10"/>
  <c r="E64" i="10"/>
  <c r="E63" i="10"/>
  <c r="E62" i="10"/>
  <c r="D65" i="10"/>
  <c r="D64" i="10"/>
  <c r="D63" i="10"/>
  <c r="D62" i="10"/>
  <c r="D61" i="10"/>
  <c r="AD56" i="10"/>
  <c r="AD47" i="10"/>
  <c r="AC56" i="10"/>
  <c r="AC55" i="10"/>
  <c r="AC54" i="10"/>
  <c r="AC53" i="10"/>
  <c r="AC52" i="10"/>
  <c r="AC51" i="10"/>
  <c r="AC50" i="10"/>
  <c r="AC47" i="10"/>
  <c r="AC46" i="10"/>
  <c r="AC45" i="10"/>
  <c r="AC44" i="10"/>
  <c r="AC43" i="10"/>
  <c r="AC42" i="10"/>
  <c r="AC41" i="10"/>
  <c r="J6" i="10"/>
  <c r="M6" i="10"/>
  <c r="N6" i="10"/>
  <c r="O6" i="10"/>
  <c r="P6" i="10"/>
  <c r="Q6" i="10"/>
  <c r="R6" i="10"/>
  <c r="I9" i="10"/>
  <c r="J9" i="10"/>
  <c r="M9" i="10"/>
  <c r="N9" i="10"/>
  <c r="O9" i="10"/>
  <c r="P9" i="10"/>
  <c r="Q9" i="10"/>
  <c r="R9" i="10"/>
  <c r="I12" i="10"/>
  <c r="J12" i="10"/>
  <c r="K12" i="10"/>
  <c r="L12" i="10"/>
  <c r="M12" i="10"/>
  <c r="N12" i="10"/>
  <c r="O12" i="10"/>
  <c r="P12" i="10"/>
  <c r="Q12" i="10"/>
  <c r="R12" i="10"/>
  <c r="I15" i="10"/>
  <c r="J15" i="10"/>
  <c r="K15" i="10"/>
  <c r="L15" i="10"/>
  <c r="M15" i="10"/>
  <c r="N15" i="10"/>
  <c r="O15" i="10"/>
  <c r="P15" i="10"/>
  <c r="Q15" i="10"/>
  <c r="R15" i="10"/>
  <c r="I18" i="10"/>
  <c r="J18" i="10"/>
  <c r="M18" i="10"/>
  <c r="N18" i="10"/>
  <c r="O18" i="10"/>
  <c r="P18" i="10"/>
  <c r="Q18" i="10"/>
  <c r="R18" i="10"/>
  <c r="I21" i="10"/>
  <c r="J21" i="10"/>
  <c r="M21" i="10"/>
  <c r="N21" i="10"/>
  <c r="O21" i="10"/>
  <c r="P21" i="10"/>
  <c r="Q21" i="10"/>
  <c r="R2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D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D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</calcChain>
</file>

<file path=xl/sharedStrings.xml><?xml version="1.0" encoding="utf-8"?>
<sst xmlns="http://schemas.openxmlformats.org/spreadsheetml/2006/main" count="202" uniqueCount="105">
  <si>
    <t>Единица</t>
  </si>
  <si>
    <t>%</t>
  </si>
  <si>
    <t>-</t>
  </si>
  <si>
    <t>Глоссарий</t>
  </si>
  <si>
    <t>1000 т / год</t>
  </si>
  <si>
    <t>Абсолютные значения выбросов основных загрязняющих веществ</t>
  </si>
  <si>
    <t>из  них стационарные источники</t>
  </si>
  <si>
    <t>НМЛОС</t>
  </si>
  <si>
    <t>ОВЧ (твердые)</t>
  </si>
  <si>
    <t>из них:</t>
  </si>
  <si>
    <t>сажа</t>
  </si>
  <si>
    <t>угольная зола с содерж.  окиси кальция 35-40%</t>
  </si>
  <si>
    <t>Абсолютные значения выбросов других загрязняющих веществ</t>
  </si>
  <si>
    <t>т/год</t>
  </si>
  <si>
    <t>Свинец</t>
  </si>
  <si>
    <t>Кадмий</t>
  </si>
  <si>
    <t>Ртуть</t>
  </si>
  <si>
    <t>Медь</t>
  </si>
  <si>
    <t>Мышьяк</t>
  </si>
  <si>
    <t>Толуол</t>
  </si>
  <si>
    <t>Бенз(а)пирен</t>
  </si>
  <si>
    <t>Нафталин</t>
  </si>
  <si>
    <t>Дихлорэтан</t>
  </si>
  <si>
    <t>Ацетон</t>
  </si>
  <si>
    <t>Выбросы основных загрязняющих веществ на душу населения</t>
  </si>
  <si>
    <t>Население</t>
  </si>
  <si>
    <t>кг / чел</t>
  </si>
  <si>
    <t>Выбросы основных загрязняющих веществ на единицу площади</t>
  </si>
  <si>
    <t>Площадь страны</t>
  </si>
  <si>
    <t>т/км2</t>
  </si>
  <si>
    <t>Выбросы основных загрязняющих веществ на единицу ВВП</t>
  </si>
  <si>
    <t xml:space="preserve">Млрд. межд долларов </t>
  </si>
  <si>
    <t xml:space="preserve">кг/1000 долларов </t>
  </si>
  <si>
    <t>кг/1000 долларов</t>
  </si>
  <si>
    <t>ВВП: валовой внутренний продукт</t>
  </si>
  <si>
    <t>ППС: паритет покупательной способности</t>
  </si>
  <si>
    <t>Международный доллар: денежная единица, которая используется для расчета ВВП по ППС.</t>
  </si>
  <si>
    <t xml:space="preserve">ОВЧ: общее содержание взвешенных частиц (выбросы пыли) </t>
  </si>
  <si>
    <t>НМЛОС: неметановые летучие органические соединения</t>
  </si>
  <si>
    <t xml:space="preserve">из  них стационарные источники                                     </t>
  </si>
  <si>
    <t xml:space="preserve">из  них стационарные источники                                    </t>
  </si>
  <si>
    <t xml:space="preserve">из  них стационарные источники                             </t>
  </si>
  <si>
    <t xml:space="preserve">из  них стационарные источники                                       </t>
  </si>
  <si>
    <t xml:space="preserve">из  них стационарные источники                                          </t>
  </si>
  <si>
    <t xml:space="preserve">Оксиды азота                                                                         </t>
  </si>
  <si>
    <t xml:space="preserve">НМЛОС                                                                               </t>
  </si>
  <si>
    <t xml:space="preserve">Аммиак                                                                         </t>
  </si>
  <si>
    <t xml:space="preserve">ОВЧ   (твердые)                                              </t>
  </si>
  <si>
    <t xml:space="preserve">Оксиды азота                                                            </t>
  </si>
  <si>
    <t xml:space="preserve">НМЛОС                                                                            </t>
  </si>
  <si>
    <t xml:space="preserve">Аммиак                                                                </t>
  </si>
  <si>
    <t xml:space="preserve">ОВЧ                                                            </t>
  </si>
  <si>
    <t xml:space="preserve">Оксиды азота                                                        </t>
  </si>
  <si>
    <t xml:space="preserve">НМЛОС                                                          </t>
  </si>
  <si>
    <t xml:space="preserve">Аммиак                                                         </t>
  </si>
  <si>
    <t xml:space="preserve">ОВЧ                                                                                                                 </t>
  </si>
  <si>
    <t xml:space="preserve">из  них стационарные источники                                  </t>
  </si>
  <si>
    <t xml:space="preserve"> млн.чел</t>
  </si>
  <si>
    <t xml:space="preserve">Окись углерода                                                     </t>
  </si>
  <si>
    <t xml:space="preserve">Окись углерода                                                      </t>
  </si>
  <si>
    <t xml:space="preserve">Окись углерода                                                               </t>
  </si>
  <si>
    <t>Аммиак (NH3)</t>
  </si>
  <si>
    <t>Окись углерода (CO)</t>
  </si>
  <si>
    <t>Углеводороды (CH)</t>
  </si>
  <si>
    <t xml:space="preserve"> Выбросы загрязняющих веществ в атмосферный воздух*</t>
  </si>
  <si>
    <t>*В таблице представлены данные о выбросах в атмосферный воздух от стационарных источников</t>
  </si>
  <si>
    <t xml:space="preserve"> -</t>
  </si>
  <si>
    <t>Источник: Бюро национальной статистики АСПиР РК</t>
  </si>
  <si>
    <t>Показатель</t>
  </si>
  <si>
    <t>Выбросы загрязняющих веществ в атмосферный воздух</t>
  </si>
  <si>
    <t>Определение показателя</t>
  </si>
  <si>
    <t>Единица измерения</t>
  </si>
  <si>
    <t xml:space="preserve">Периодичность </t>
  </si>
  <si>
    <t>годовая</t>
  </si>
  <si>
    <t>Источник информации</t>
  </si>
  <si>
    <t>Уровень агрегирования</t>
  </si>
  <si>
    <t>по Республике Казахстан</t>
  </si>
  <si>
    <t>Методология/
методика расчета</t>
  </si>
  <si>
    <t>Выбросы загрязняющих веществ в атмосферный воздух формируются на основе формы государственной статистической отчетности 2-ТП (воздух) "Отчет об охране атмосферного воздуха", которую представляют хозяйствующие субъекты, имеющие стационарные источники загрязнения воздуха, с объемами загрязняющих веществ, разрешенных к выбросу в атмосферный воздух более 0,999 тонн в год и (или) от 0,500 до 0,999 тонн включительно при наличии в составе выбросов загрязняющих веществ 1 и (или) 2 класса опасности</t>
  </si>
  <si>
    <t>Сопутствующие показатели</t>
  </si>
  <si>
    <t xml:space="preserve">1) Выбросы основных загрязняющих веществ на душу населения,     2) Выбросы основных загрязняющих веществ на единицу площади,      3) Выбросы основных загрязняющих веществ на единицу ВВП 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</si>
  <si>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</si>
  <si>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</si>
  <si>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</si>
  <si>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</si>
  <si>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</si>
  <si>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</si>
  <si>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t>тысяч тонн, килограмм на душу населения, тонн на кв.километр</t>
  </si>
  <si>
    <t>Диоксид серы (SO₂)</t>
  </si>
  <si>
    <t>Оксиды азота (в персчете на NO₂)</t>
  </si>
  <si>
    <r>
      <t>Диоксид серы</t>
    </r>
    <r>
      <rPr>
        <sz val="11"/>
        <color indexed="10"/>
        <rFont val="Roboto"/>
        <charset val="204"/>
      </rPr>
      <t xml:space="preserve">                                                               </t>
    </r>
  </si>
  <si>
    <r>
      <t xml:space="preserve">Углеводороды                                                             </t>
    </r>
    <r>
      <rPr>
        <sz val="11"/>
        <color indexed="10"/>
        <rFont val="Roboto"/>
        <charset val="204"/>
      </rPr>
      <t xml:space="preserve"> </t>
    </r>
  </si>
  <si>
    <r>
      <t>1000 км</t>
    </r>
    <r>
      <rPr>
        <vertAlign val="superscript"/>
        <sz val="11"/>
        <color indexed="8"/>
        <rFont val="Roboto"/>
        <charset val="204"/>
      </rPr>
      <t>2</t>
    </r>
  </si>
  <si>
    <r>
      <t>Диоксид серы</t>
    </r>
    <r>
      <rPr>
        <sz val="11"/>
        <color indexed="10"/>
        <rFont val="Roboto"/>
        <charset val="204"/>
      </rPr>
      <t xml:space="preserve">                                                 </t>
    </r>
  </si>
  <si>
    <r>
      <t>т/км</t>
    </r>
    <r>
      <rPr>
        <vertAlign val="superscript"/>
        <sz val="11"/>
        <color indexed="8"/>
        <rFont val="Roboto"/>
        <charset val="204"/>
      </rPr>
      <t>2</t>
    </r>
  </si>
  <si>
    <r>
      <t>Углеводороды</t>
    </r>
    <r>
      <rPr>
        <sz val="11"/>
        <color indexed="10"/>
        <rFont val="Roboto"/>
        <charset val="204"/>
      </rPr>
      <t xml:space="preserve">                                                           </t>
    </r>
  </si>
  <si>
    <r>
      <t>Диоксид серы</t>
    </r>
    <r>
      <rPr>
        <sz val="11"/>
        <color indexed="10"/>
        <rFont val="Roboto"/>
        <charset val="204"/>
      </rPr>
      <t xml:space="preserve">                                                   </t>
    </r>
  </si>
  <si>
    <r>
      <t xml:space="preserve">Углеводороды                                                  </t>
    </r>
    <r>
      <rPr>
        <sz val="11"/>
        <color indexed="10"/>
        <rFont val="Roboto"/>
        <charset val="204"/>
      </rPr>
      <t xml:space="preserve"> </t>
    </r>
  </si>
  <si>
    <r>
      <rPr>
        <u/>
        <sz val="11"/>
        <color indexed="8"/>
        <rFont val="Roboto"/>
        <charset val="204"/>
      </rPr>
      <t xml:space="preserve">Выбросы загрязняющих веществ в атмосферный воздух </t>
    </r>
    <r>
      <rPr>
        <sz val="11"/>
        <color indexed="8"/>
        <rFont val="Roboto"/>
        <charset val="204"/>
      </rPr>
      <t xml:space="preserve">- поступление в атмосферный воздух загрязняющих (оказывающих неблагоприятное действие на здоровье или деятельность населения, на окружающую среду) веществ 
от стационарных источников выбросов;
</t>
    </r>
    <r>
      <rPr>
        <u/>
        <sz val="11"/>
        <color indexed="8"/>
        <rFont val="Roboto"/>
        <charset val="204"/>
      </rPr>
      <t>Стационарный источник загрязнения атмосферы</t>
    </r>
    <r>
      <rPr>
        <sz val="11"/>
        <color indexed="8"/>
        <rFont val="Roboto"/>
        <charset val="204"/>
      </rPr>
      <t xml:space="preserve"> – технологический агрегат (установка, устройство, аппарат), выделяющий в процессе эксплуатации вредные вещества </t>
    </r>
  </si>
  <si>
    <t>Среднегодовая численность населения https://stat.gov.kz/ru/industries/social-statistics/demography/</t>
  </si>
  <si>
    <t>Площадь страны https://stat.gov.kz/api/iblock/element/4914/file/ru/</t>
  </si>
  <si>
    <t>ВВП в постоянных ценах 2021года (ППС)</t>
  </si>
  <si>
    <t>Значения ВВП по ППС в ценах 2021 года в Международных долларах можно найти на http://data.worldbank.org/indicator/NY.GDP.MKTP.PP.KD</t>
  </si>
  <si>
    <t xml:space="preserve"> </t>
  </si>
  <si>
    <t>ВВП в постоянных ценах 2021 года (ППС) //data.worldbank.org/indicator/NY.GDP.MKTP.PP.KD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</si>
</sst>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0.0;[Red]0.0"/>
    <numFmt numFmtId="165" formatCode="#,##0.0"/>
    <numFmt numFmtId="166" formatCode="0.0"/>
    <numFmt numFmtId="167" formatCode="#,##0.0;[Red]#,##0.0"/>
    <numFmt numFmtId="168" formatCode="0;[Red]0"/>
    <numFmt numFmtId="169" formatCode="0.00;[Red]0.00"/>
    <numFmt numFmtId="170" formatCode="0.000;[Red]0.000"/>
    <numFmt numFmtId="171" formatCode="#,##0.000;[Red]#,##0.000"/>
    <numFmt numFmtId="172" formatCode="#,##0;[Red]#,##0"/>
    <numFmt numFmtId="173" formatCode="#&quot; &quot;?/10"/>
    <numFmt numFmtId="174" formatCode="###\ ###\ ###\ ##0.000"/>
    <numFmt numFmtId="175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Roboto"/>
      <charset val="204"/>
    </font>
    <font>
      <sz val="11"/>
      <color indexed="8"/>
      <name val="Roboto"/>
      <charset val="204"/>
    </font>
    <font>
      <sz val="11"/>
      <color indexed="8"/>
      <name val="Roboto"/>
      <charset val="204"/>
    </font>
    <font>
      <i/>
      <sz val="11"/>
      <color indexed="8"/>
      <name val="Roboto"/>
      <charset val="204"/>
    </font>
    <font>
      <sz val="11"/>
      <name val="Roboto"/>
      <charset val="204"/>
    </font>
    <font>
      <i/>
      <sz val="11"/>
      <name val="Roboto"/>
      <charset val="204"/>
    </font>
    <font>
      <sz val="11"/>
      <color indexed="63"/>
      <name val="Roboto"/>
      <charset val="204"/>
    </font>
    <font>
      <sz val="11"/>
      <color indexed="10"/>
      <name val="Roboto"/>
      <charset val="204"/>
    </font>
    <font>
      <vertAlign val="superscript"/>
      <sz val="11"/>
      <color indexed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u/>
      <sz val="11"/>
      <color indexed="8"/>
      <name val="Roboto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i/>
      <sz val="11"/>
      <color theme="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77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8" fontId="15" fillId="0" borderId="2" xfId="0" applyNumberFormat="1" applyFont="1" applyBorder="1" applyAlignment="1">
      <alignment horizontal="center"/>
    </xf>
    <xf numFmtId="168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3" borderId="4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165" fontId="1" fillId="4" borderId="1" xfId="0" applyNumberFormat="1" applyFont="1" applyFill="1" applyBorder="1" applyAlignment="1">
      <alignment horizontal="right" wrapText="1"/>
    </xf>
    <xf numFmtId="167" fontId="1" fillId="4" borderId="1" xfId="0" applyNumberFormat="1" applyFont="1" applyFill="1" applyBorder="1" applyAlignment="1">
      <alignment horizontal="right" wrapText="1"/>
    </xf>
    <xf numFmtId="167" fontId="1" fillId="4" borderId="2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right"/>
    </xf>
    <xf numFmtId="164" fontId="16" fillId="4" borderId="2" xfId="0" applyNumberFormat="1" applyFont="1" applyFill="1" applyBorder="1" applyAlignment="1"/>
    <xf numFmtId="164" fontId="1" fillId="4" borderId="1" xfId="0" applyNumberFormat="1" applyFont="1" applyFill="1" applyBorder="1" applyAlignment="1">
      <alignment horizontal="right" wrapText="1"/>
    </xf>
    <xf numFmtId="0" fontId="16" fillId="4" borderId="1" xfId="0" applyFont="1" applyFill="1" applyBorder="1" applyAlignment="1"/>
    <xf numFmtId="0" fontId="16" fillId="4" borderId="5" xfId="0" applyFont="1" applyFill="1" applyBorder="1" applyAlignment="1"/>
    <xf numFmtId="166" fontId="16" fillId="4" borderId="5" xfId="0" applyNumberFormat="1" applyFont="1" applyFill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167" fontId="3" fillId="4" borderId="1" xfId="0" applyNumberFormat="1" applyFont="1" applyFill="1" applyBorder="1" applyAlignment="1">
      <alignment horizontal="right" wrapText="1"/>
    </xf>
    <xf numFmtId="167" fontId="3" fillId="4" borderId="2" xfId="0" applyNumberFormat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/>
    </xf>
    <xf numFmtId="164" fontId="15" fillId="4" borderId="2" xfId="0" applyNumberFormat="1" applyFont="1" applyFill="1" applyBorder="1" applyAlignment="1"/>
    <xf numFmtId="164" fontId="15" fillId="4" borderId="1" xfId="0" applyNumberFormat="1" applyFont="1" applyFill="1" applyBorder="1" applyAlignment="1">
      <alignment horizontal="right"/>
    </xf>
    <xf numFmtId="0" fontId="15" fillId="4" borderId="1" xfId="0" applyFont="1" applyFill="1" applyBorder="1" applyAlignment="1"/>
    <xf numFmtId="0" fontId="15" fillId="4" borderId="5" xfId="0" applyFont="1" applyFill="1" applyBorder="1" applyAlignment="1"/>
    <xf numFmtId="166" fontId="15" fillId="4" borderId="5" xfId="0" applyNumberFormat="1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right"/>
    </xf>
    <xf numFmtId="172" fontId="4" fillId="4" borderId="1" xfId="0" applyNumberFormat="1" applyFont="1" applyFill="1" applyBorder="1" applyAlignment="1">
      <alignment horizontal="right" wrapText="1"/>
    </xf>
    <xf numFmtId="172" fontId="4" fillId="4" borderId="2" xfId="0" applyNumberFormat="1" applyFont="1" applyFill="1" applyBorder="1" applyAlignment="1">
      <alignment horizontal="right" wrapText="1"/>
    </xf>
    <xf numFmtId="168" fontId="17" fillId="4" borderId="1" xfId="0" applyNumberFormat="1" applyFont="1" applyFill="1" applyBorder="1" applyAlignment="1">
      <alignment horizontal="right"/>
    </xf>
    <xf numFmtId="168" fontId="17" fillId="4" borderId="1" xfId="0" applyNumberFormat="1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164" fontId="16" fillId="4" borderId="1" xfId="0" applyNumberFormat="1" applyFont="1" applyFill="1" applyBorder="1" applyAlignment="1">
      <alignment horizontal="right"/>
    </xf>
    <xf numFmtId="166" fontId="16" fillId="4" borderId="1" xfId="0" applyNumberFormat="1" applyFont="1" applyFill="1" applyBorder="1" applyAlignment="1"/>
    <xf numFmtId="0" fontId="3" fillId="4" borderId="1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 wrapText="1"/>
    </xf>
    <xf numFmtId="164" fontId="3" fillId="4" borderId="2" xfId="0" applyNumberFormat="1" applyFont="1" applyFill="1" applyBorder="1" applyAlignment="1">
      <alignment horizontal="right" wrapText="1"/>
    </xf>
    <xf numFmtId="166" fontId="15" fillId="4" borderId="1" xfId="0" applyNumberFormat="1" applyFont="1" applyFill="1" applyBorder="1" applyAlignment="1"/>
    <xf numFmtId="0" fontId="16" fillId="4" borderId="2" xfId="0" applyFont="1" applyFill="1" applyBorder="1" applyAlignment="1"/>
    <xf numFmtId="166" fontId="16" fillId="4" borderId="2" xfId="0" applyNumberFormat="1" applyFont="1" applyFill="1" applyBorder="1" applyAlignment="1">
      <alignment horizontal="right"/>
    </xf>
    <xf numFmtId="0" fontId="15" fillId="4" borderId="2" xfId="0" applyFont="1" applyFill="1" applyBorder="1" applyAlignment="1"/>
    <xf numFmtId="166" fontId="15" fillId="4" borderId="2" xfId="0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>
      <alignment horizontal="left" wrapText="1"/>
    </xf>
    <xf numFmtId="166" fontId="1" fillId="4" borderId="1" xfId="0" applyNumberFormat="1" applyFont="1" applyFill="1" applyBorder="1" applyAlignment="1">
      <alignment horizontal="right" wrapText="1"/>
    </xf>
    <xf numFmtId="164" fontId="16" fillId="4" borderId="1" xfId="0" applyNumberFormat="1" applyFont="1" applyFill="1" applyBorder="1" applyAlignment="1"/>
    <xf numFmtId="166" fontId="3" fillId="4" borderId="1" xfId="0" applyNumberFormat="1" applyFont="1" applyFill="1" applyBorder="1" applyAlignment="1">
      <alignment horizontal="right" wrapText="1"/>
    </xf>
    <xf numFmtId="164" fontId="15" fillId="4" borderId="1" xfId="0" applyNumberFormat="1" applyFont="1" applyFill="1" applyBorder="1" applyAlignment="1"/>
    <xf numFmtId="1" fontId="4" fillId="4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172" fontId="3" fillId="4" borderId="1" xfId="0" applyNumberFormat="1" applyFont="1" applyFill="1" applyBorder="1" applyAlignment="1">
      <alignment horizontal="right" wrapText="1"/>
    </xf>
    <xf numFmtId="166" fontId="15" fillId="4" borderId="2" xfId="0" applyNumberFormat="1" applyFont="1" applyFill="1" applyBorder="1" applyAlignment="1"/>
    <xf numFmtId="0" fontId="6" fillId="2" borderId="1" xfId="0" applyFont="1" applyFill="1" applyBorder="1" applyAlignment="1">
      <alignment horizontal="left" wrapText="1"/>
    </xf>
    <xf numFmtId="168" fontId="4" fillId="4" borderId="1" xfId="0" applyNumberFormat="1" applyFont="1" applyFill="1" applyBorder="1" applyAlignment="1">
      <alignment horizontal="right" wrapText="1"/>
    </xf>
    <xf numFmtId="168" fontId="4" fillId="4" borderId="2" xfId="0" applyNumberFormat="1" applyFont="1" applyFill="1" applyBorder="1" applyAlignment="1">
      <alignment horizontal="right" wrapText="1"/>
    </xf>
    <xf numFmtId="168" fontId="17" fillId="4" borderId="2" xfId="0" applyNumberFormat="1" applyFont="1" applyFill="1" applyBorder="1" applyAlignment="1"/>
    <xf numFmtId="168" fontId="17" fillId="4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top" wrapText="1"/>
    </xf>
    <xf numFmtId="167" fontId="15" fillId="4" borderId="1" xfId="0" applyNumberFormat="1" applyFont="1" applyFill="1" applyBorder="1" applyAlignment="1">
      <alignment horizontal="right" vertical="top" wrapText="1"/>
    </xf>
    <xf numFmtId="166" fontId="15" fillId="4" borderId="2" xfId="0" applyNumberFormat="1" applyFont="1" applyFill="1" applyBorder="1"/>
    <xf numFmtId="0" fontId="15" fillId="4" borderId="2" xfId="0" applyFont="1" applyFill="1" applyBorder="1"/>
    <xf numFmtId="164" fontId="15" fillId="4" borderId="2" xfId="0" applyNumberFormat="1" applyFont="1" applyFill="1" applyBorder="1"/>
    <xf numFmtId="164" fontId="15" fillId="4" borderId="1" xfId="0" applyNumberFormat="1" applyFont="1" applyFill="1" applyBorder="1" applyAlignment="1">
      <alignment horizontal="right" vertical="top"/>
    </xf>
    <xf numFmtId="167" fontId="15" fillId="4" borderId="1" xfId="0" applyNumberFormat="1" applyFont="1" applyFill="1" applyBorder="1"/>
    <xf numFmtId="167" fontId="15" fillId="4" borderId="5" xfId="0" applyNumberFormat="1" applyFont="1" applyFill="1" applyBorder="1"/>
    <xf numFmtId="0" fontId="7" fillId="0" borderId="1" xfId="0" applyFont="1" applyBorder="1"/>
    <xf numFmtId="0" fontId="3" fillId="4" borderId="1" xfId="0" applyFont="1" applyFill="1" applyBorder="1" applyAlignment="1">
      <alignment horizontal="right" vertical="top" wrapText="1"/>
    </xf>
    <xf numFmtId="171" fontId="15" fillId="4" borderId="1" xfId="0" applyNumberFormat="1" applyFont="1" applyFill="1" applyBorder="1" applyAlignment="1">
      <alignment horizontal="right" vertical="top" wrapText="1"/>
    </xf>
    <xf numFmtId="164" fontId="15" fillId="4" borderId="1" xfId="0" applyNumberFormat="1" applyFont="1" applyFill="1" applyBorder="1" applyAlignment="1">
      <alignment vertical="top"/>
    </xf>
    <xf numFmtId="167" fontId="15" fillId="4" borderId="6" xfId="0" applyNumberFormat="1" applyFont="1" applyFill="1" applyBorder="1"/>
    <xf numFmtId="167" fontId="3" fillId="4" borderId="1" xfId="0" applyNumberFormat="1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right" vertical="top"/>
    </xf>
    <xf numFmtId="0" fontId="15" fillId="4" borderId="2" xfId="0" applyFont="1" applyFill="1" applyBorder="1" applyAlignment="1">
      <alignment vertical="top"/>
    </xf>
    <xf numFmtId="167" fontId="15" fillId="4" borderId="2" xfId="0" applyNumberFormat="1" applyFont="1" applyFill="1" applyBorder="1" applyAlignment="1">
      <alignment horizontal="right" vertical="top" wrapText="1"/>
    </xf>
    <xf numFmtId="164" fontId="15" fillId="4" borderId="1" xfId="0" applyNumberFormat="1" applyFont="1" applyFill="1" applyBorder="1"/>
    <xf numFmtId="164" fontId="15" fillId="4" borderId="5" xfId="0" applyNumberFormat="1" applyFont="1" applyFill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horizontal="right" vertical="top" wrapText="1"/>
    </xf>
    <xf numFmtId="167" fontId="3" fillId="4" borderId="2" xfId="0" applyNumberFormat="1" applyFont="1" applyFill="1" applyBorder="1" applyAlignment="1">
      <alignment horizontal="right" vertical="top" wrapText="1"/>
    </xf>
    <xf numFmtId="164" fontId="3" fillId="4" borderId="2" xfId="0" applyNumberFormat="1" applyFont="1" applyFill="1" applyBorder="1" applyAlignment="1">
      <alignment horizontal="right" vertical="top" wrapText="1"/>
    </xf>
    <xf numFmtId="164" fontId="15" fillId="4" borderId="5" xfId="0" applyNumberFormat="1" applyFont="1" applyFill="1" applyBorder="1" applyAlignment="1">
      <alignment vertical="top"/>
    </xf>
    <xf numFmtId="169" fontId="3" fillId="5" borderId="1" xfId="0" applyNumberFormat="1" applyFont="1" applyFill="1" applyBorder="1" applyAlignment="1">
      <alignment horizontal="right" vertical="top" wrapText="1"/>
    </xf>
    <xf numFmtId="170" fontId="3" fillId="5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166" fontId="15" fillId="6" borderId="1" xfId="0" applyNumberFormat="1" applyFont="1" applyFill="1" applyBorder="1"/>
    <xf numFmtId="164" fontId="3" fillId="6" borderId="1" xfId="0" applyNumberFormat="1" applyFont="1" applyFill="1" applyBorder="1" applyAlignment="1">
      <alignment wrapText="1"/>
    </xf>
    <xf numFmtId="164" fontId="3" fillId="6" borderId="2" xfId="0" applyNumberFormat="1" applyFont="1" applyFill="1" applyBorder="1" applyAlignment="1">
      <alignment wrapText="1"/>
    </xf>
    <xf numFmtId="164" fontId="15" fillId="6" borderId="2" xfId="0" applyNumberFormat="1" applyFont="1" applyFill="1" applyBorder="1" applyAlignment="1"/>
    <xf numFmtId="164" fontId="15" fillId="4" borderId="5" xfId="0" applyNumberFormat="1" applyFont="1" applyFill="1" applyBorder="1" applyAlignment="1"/>
    <xf numFmtId="0" fontId="3" fillId="2" borderId="1" xfId="0" applyFont="1" applyFill="1" applyBorder="1" applyAlignment="1" applyProtection="1">
      <alignment wrapText="1"/>
      <protection locked="0"/>
    </xf>
    <xf numFmtId="164" fontId="15" fillId="5" borderId="1" xfId="0" applyNumberFormat="1" applyFont="1" applyFill="1" applyBorder="1" applyAlignment="1"/>
    <xf numFmtId="169" fontId="15" fillId="5" borderId="1" xfId="0" applyNumberFormat="1" applyFont="1" applyFill="1" applyBorder="1" applyAlignment="1"/>
    <xf numFmtId="170" fontId="15" fillId="5" borderId="1" xfId="0" applyNumberFormat="1" applyFont="1" applyFill="1" applyBorder="1" applyAlignment="1"/>
    <xf numFmtId="0" fontId="15" fillId="0" borderId="0" xfId="0" applyFont="1"/>
    <xf numFmtId="0" fontId="15" fillId="0" borderId="0" xfId="0" applyFont="1" applyFill="1" applyBorder="1"/>
    <xf numFmtId="174" fontId="10" fillId="0" borderId="0" xfId="0" applyNumberFormat="1" applyFont="1" applyFill="1" applyBorder="1" applyAlignment="1">
      <alignment horizontal="right" wrapText="1"/>
    </xf>
    <xf numFmtId="166" fontId="15" fillId="0" borderId="0" xfId="0" applyNumberFormat="1" applyFont="1" applyFill="1" applyBorder="1"/>
    <xf numFmtId="3" fontId="1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wrapText="1"/>
    </xf>
    <xf numFmtId="0" fontId="17" fillId="0" borderId="0" xfId="0" applyFont="1"/>
    <xf numFmtId="174" fontId="10" fillId="0" borderId="0" xfId="0" applyNumberFormat="1" applyFont="1" applyBorder="1" applyAlignment="1">
      <alignment horizontal="right" wrapText="1"/>
    </xf>
    <xf numFmtId="0" fontId="17" fillId="0" borderId="0" xfId="0" applyFont="1" applyFill="1" applyBorder="1"/>
    <xf numFmtId="3" fontId="19" fillId="0" borderId="0" xfId="0" applyNumberFormat="1" applyFont="1" applyFill="1" applyAlignment="1">
      <alignment horizontal="right"/>
    </xf>
    <xf numFmtId="166" fontId="15" fillId="0" borderId="0" xfId="0" applyNumberFormat="1" applyFont="1"/>
    <xf numFmtId="164" fontId="15" fillId="0" borderId="0" xfId="0" applyNumberFormat="1" applyFont="1"/>
    <xf numFmtId="175" fontId="15" fillId="0" borderId="0" xfId="0" applyNumberFormat="1" applyFont="1"/>
    <xf numFmtId="166" fontId="15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3" fontId="11" fillId="0" borderId="0" xfId="0" applyNumberFormat="1" applyFont="1" applyAlignment="1">
      <alignment horizontal="right"/>
    </xf>
    <xf numFmtId="2" fontId="15" fillId="0" borderId="0" xfId="0" applyNumberFormat="1" applyFont="1"/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Border="1"/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/>
    <xf numFmtId="164" fontId="15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right" vertical="top"/>
    </xf>
    <xf numFmtId="0" fontId="7" fillId="0" borderId="0" xfId="0" applyFont="1" applyFill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right" vertical="top" wrapText="1"/>
    </xf>
    <xf numFmtId="0" fontId="16" fillId="0" borderId="0" xfId="0" applyFont="1" applyFill="1" applyBorder="1"/>
    <xf numFmtId="166" fontId="16" fillId="0" borderId="0" xfId="0" applyNumberFormat="1" applyFont="1" applyFill="1" applyBorder="1" applyAlignment="1">
      <alignment horizontal="right" vertical="top"/>
    </xf>
    <xf numFmtId="166" fontId="1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4" fontId="15" fillId="6" borderId="1" xfId="0" applyNumberFormat="1" applyFont="1" applyFill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17" fontId="15" fillId="0" borderId="1" xfId="0" applyNumberFormat="1" applyFont="1" applyBorder="1"/>
    <xf numFmtId="174" fontId="13" fillId="0" borderId="0" xfId="0" applyNumberFormat="1" applyFont="1" applyAlignment="1">
      <alignment horizontal="right" wrapText="1"/>
    </xf>
    <xf numFmtId="174" fontId="15" fillId="0" borderId="0" xfId="0" applyNumberFormat="1" applyFont="1"/>
    <xf numFmtId="0" fontId="2" fillId="0" borderId="1" xfId="0" applyFont="1" applyFill="1" applyBorder="1" applyAlignment="1">
      <alignment wrapText="1"/>
    </xf>
    <xf numFmtId="164" fontId="15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Alignment="1"/>
    <xf numFmtId="0" fontId="15" fillId="6" borderId="9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</cellXfs>
  <cellStyles count="27">
    <cellStyle name="Обычный" xfId="0" builtinId="0"/>
    <cellStyle name="Обычный 2 10" xfId="1" xr:uid="{00000000-0005-0000-0000-000001000000}"/>
    <cellStyle name="Обычный 2 11" xfId="2" xr:uid="{00000000-0005-0000-0000-000002000000}"/>
    <cellStyle name="Обычный 2 12" xfId="3" xr:uid="{00000000-0005-0000-0000-000003000000}"/>
    <cellStyle name="Обычный 2 13" xfId="4" xr:uid="{00000000-0005-0000-0000-000004000000}"/>
    <cellStyle name="Обычный 2 14" xfId="5" xr:uid="{00000000-0005-0000-0000-000005000000}"/>
    <cellStyle name="Обычный 2 15" xfId="6" xr:uid="{00000000-0005-0000-0000-000006000000}"/>
    <cellStyle name="Обычный 2 16" xfId="7" xr:uid="{00000000-0005-0000-0000-000007000000}"/>
    <cellStyle name="Обычный 2 17" xfId="8" xr:uid="{00000000-0005-0000-0000-000008000000}"/>
    <cellStyle name="Обычный 2 18" xfId="9" xr:uid="{00000000-0005-0000-0000-000009000000}"/>
    <cellStyle name="Обычный 2 19" xfId="10" xr:uid="{00000000-0005-0000-0000-00000A000000}"/>
    <cellStyle name="Обычный 2 2" xfId="11" xr:uid="{00000000-0005-0000-0000-00000B000000}"/>
    <cellStyle name="Обычный 2 2 2" xfId="12" xr:uid="{00000000-0005-0000-0000-00000C000000}"/>
    <cellStyle name="Обычный 2 2 3" xfId="13" xr:uid="{00000000-0005-0000-0000-00000D000000}"/>
    <cellStyle name="Обычный 2 2 4" xfId="14" xr:uid="{00000000-0005-0000-0000-00000E000000}"/>
    <cellStyle name="Обычный 2 3" xfId="15" xr:uid="{00000000-0005-0000-0000-00000F000000}"/>
    <cellStyle name="Обычный 2 3 2" xfId="16" xr:uid="{00000000-0005-0000-0000-000010000000}"/>
    <cellStyle name="Обычный 2 3 3" xfId="17" xr:uid="{00000000-0005-0000-0000-000011000000}"/>
    <cellStyle name="Обычный 2 3 4" xfId="18" xr:uid="{00000000-0005-0000-0000-000012000000}"/>
    <cellStyle name="Обычный 2 4" xfId="19" xr:uid="{00000000-0005-0000-0000-000013000000}"/>
    <cellStyle name="Обычный 2 5" xfId="20" xr:uid="{00000000-0005-0000-0000-000014000000}"/>
    <cellStyle name="Обычный 2 6" xfId="21" xr:uid="{00000000-0005-0000-0000-000015000000}"/>
    <cellStyle name="Обычный 2 7" xfId="22" xr:uid="{00000000-0005-0000-0000-000016000000}"/>
    <cellStyle name="Обычный 2 7 2" xfId="23" xr:uid="{00000000-0005-0000-0000-000017000000}"/>
    <cellStyle name="Обычный 2 7 3" xfId="24" xr:uid="{00000000-0005-0000-0000-000018000000}"/>
    <cellStyle name="Обычный 2 8" xfId="25" xr:uid="{00000000-0005-0000-0000-000019000000}"/>
    <cellStyle name="Обычный 2 9" xfId="26" xr:uid="{00000000-0005-0000-0000-00001A000000}"/>
  </cellStyles>
  <dxfs count="0"/>
  <tableStyles count="1" defaultTableStyle="TableStyleMedium9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6"/>
  <sheetViews>
    <sheetView tabSelected="1" zoomScale="73" zoomScaleNormal="73" zoomScaleSheetLayoutView="80" workbookViewId="0">
      <selection activeCell="E82" sqref="E82"/>
    </sheetView>
  </sheetViews>
  <sheetFormatPr defaultRowHeight="15" x14ac:dyDescent="0.25"/>
  <cols>
    <col min="1" max="1" width="3.7109375" style="106" customWidth="1"/>
    <col min="2" max="2" width="36.7109375" style="106" customWidth="1"/>
    <col min="3" max="3" width="15.7109375" style="152" customWidth="1"/>
    <col min="4" max="4" width="9.5703125" style="106" customWidth="1"/>
    <col min="5" max="5" width="12.42578125" style="106" customWidth="1"/>
    <col min="6" max="6" width="9.7109375" style="106" customWidth="1"/>
    <col min="7" max="7" width="11.7109375" style="106" customWidth="1"/>
    <col min="8" max="8" width="9.7109375" style="106" customWidth="1"/>
    <col min="9" max="9" width="10.85546875" style="106" customWidth="1"/>
    <col min="10" max="10" width="11.42578125" style="106" customWidth="1"/>
    <col min="11" max="11" width="9.85546875" style="106" customWidth="1"/>
    <col min="12" max="12" width="9.7109375" style="106" customWidth="1"/>
    <col min="13" max="13" width="11.5703125" style="106" customWidth="1"/>
    <col min="14" max="14" width="12.85546875" style="106" customWidth="1"/>
    <col min="15" max="15" width="9.140625" style="106" customWidth="1"/>
    <col min="16" max="16" width="9.7109375" style="106" customWidth="1"/>
    <col min="17" max="17" width="9.140625" style="106" customWidth="1"/>
    <col min="18" max="18" width="10.140625" style="106" customWidth="1"/>
    <col min="19" max="19" width="9.7109375" style="106" customWidth="1"/>
    <col min="20" max="20" width="10.140625" style="106" customWidth="1"/>
    <col min="21" max="22" width="7.7109375" style="117" customWidth="1"/>
    <col min="23" max="23" width="10.140625" style="106" customWidth="1"/>
    <col min="24" max="24" width="9.5703125" style="106" customWidth="1"/>
    <col min="25" max="25" width="9.7109375" style="106" customWidth="1"/>
    <col min="26" max="29" width="8.7109375" style="106" customWidth="1"/>
    <col min="30" max="30" width="10.7109375" style="106" customWidth="1"/>
    <col min="31" max="31" width="24.7109375" style="106" customWidth="1"/>
    <col min="32" max="32" width="26.5703125" style="106" customWidth="1"/>
    <col min="33" max="33" width="11.7109375" style="106" bestFit="1" customWidth="1"/>
    <col min="34" max="34" width="9.85546875" style="106" bestFit="1" customWidth="1"/>
    <col min="35" max="35" width="12.5703125" style="106" customWidth="1"/>
    <col min="36" max="16384" width="9.140625" style="106"/>
  </cols>
  <sheetData>
    <row r="1" spans="1:34" ht="18.75" customHeight="1" x14ac:dyDescent="0.25">
      <c r="A1" s="164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6"/>
    </row>
    <row r="2" spans="1:34" x14ac:dyDescent="0.25">
      <c r="A2" s="1"/>
      <c r="B2" s="2"/>
      <c r="C2" s="3" t="s">
        <v>0</v>
      </c>
      <c r="D2" s="3">
        <v>1990</v>
      </c>
      <c r="E2" s="3">
        <v>1995</v>
      </c>
      <c r="F2" s="3">
        <v>2000</v>
      </c>
      <c r="G2" s="3">
        <v>2001</v>
      </c>
      <c r="H2" s="3">
        <v>2002</v>
      </c>
      <c r="I2" s="3">
        <v>2003</v>
      </c>
      <c r="J2" s="3">
        <v>2004</v>
      </c>
      <c r="K2" s="3">
        <v>2005</v>
      </c>
      <c r="L2" s="3">
        <v>2006</v>
      </c>
      <c r="M2" s="3">
        <v>2007</v>
      </c>
      <c r="N2" s="3">
        <v>2008</v>
      </c>
      <c r="O2" s="3">
        <v>2009</v>
      </c>
      <c r="P2" s="3">
        <v>2010</v>
      </c>
      <c r="Q2" s="3">
        <v>2011</v>
      </c>
      <c r="R2" s="3">
        <v>2012</v>
      </c>
      <c r="S2" s="3">
        <v>2013</v>
      </c>
      <c r="T2" s="4">
        <v>2014</v>
      </c>
      <c r="U2" s="5">
        <v>2015</v>
      </c>
      <c r="V2" s="6">
        <v>2016</v>
      </c>
      <c r="W2" s="7">
        <v>2017</v>
      </c>
      <c r="X2" s="8">
        <v>2018</v>
      </c>
      <c r="Y2" s="8">
        <v>2019</v>
      </c>
      <c r="Z2" s="8">
        <v>2020</v>
      </c>
      <c r="AA2" s="8">
        <v>2021</v>
      </c>
      <c r="AB2" s="8">
        <v>2022</v>
      </c>
      <c r="AC2" s="8">
        <v>2023</v>
      </c>
      <c r="AD2" s="8">
        <v>2024</v>
      </c>
    </row>
    <row r="3" spans="1:34" ht="15" customHeight="1" x14ac:dyDescent="0.25">
      <c r="A3" s="167" t="s">
        <v>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9"/>
      <c r="AE3" s="107"/>
      <c r="AF3" s="107"/>
      <c r="AG3" s="107"/>
    </row>
    <row r="4" spans="1:34" ht="15" customHeight="1" x14ac:dyDescent="0.25">
      <c r="A4" s="10">
        <v>1</v>
      </c>
      <c r="B4" s="11" t="s">
        <v>88</v>
      </c>
      <c r="C4" s="11" t="s">
        <v>4</v>
      </c>
      <c r="D4" s="12">
        <v>1483.5</v>
      </c>
      <c r="E4" s="12">
        <v>1132.9000000000001</v>
      </c>
      <c r="F4" s="13">
        <v>1080</v>
      </c>
      <c r="G4" s="13">
        <v>1208.5999999999999</v>
      </c>
      <c r="H4" s="13">
        <v>1132.2</v>
      </c>
      <c r="I4" s="13">
        <v>1385.4</v>
      </c>
      <c r="J4" s="13">
        <v>1492.1</v>
      </c>
      <c r="K4" s="13">
        <v>1452.7</v>
      </c>
      <c r="L4" s="13">
        <v>1367.2</v>
      </c>
      <c r="M4" s="13">
        <v>1300.7</v>
      </c>
      <c r="N4" s="13">
        <v>1078.5</v>
      </c>
      <c r="O4" s="13">
        <v>779.8</v>
      </c>
      <c r="P4" s="13">
        <v>723.6</v>
      </c>
      <c r="Q4" s="13">
        <v>774.2</v>
      </c>
      <c r="R4" s="14">
        <v>769.6</v>
      </c>
      <c r="S4" s="15">
        <v>729.2</v>
      </c>
      <c r="T4" s="13">
        <v>729.1</v>
      </c>
      <c r="U4" s="16">
        <v>710.6</v>
      </c>
      <c r="V4" s="17">
        <v>767.5</v>
      </c>
      <c r="W4" s="18">
        <v>786.4</v>
      </c>
      <c r="X4" s="19">
        <v>838.3</v>
      </c>
      <c r="Y4" s="19">
        <v>885.7</v>
      </c>
      <c r="Z4" s="20">
        <v>868.1</v>
      </c>
      <c r="AA4" s="20">
        <v>835.4</v>
      </c>
      <c r="AB4" s="20">
        <v>821.6</v>
      </c>
      <c r="AC4" s="20">
        <v>798.5</v>
      </c>
      <c r="AD4" s="20">
        <v>785.4</v>
      </c>
      <c r="AE4" s="108"/>
      <c r="AF4" s="107"/>
      <c r="AG4" s="109"/>
      <c r="AH4" s="110"/>
    </row>
    <row r="5" spans="1:34" ht="15" customHeight="1" x14ac:dyDescent="0.25">
      <c r="A5" s="10">
        <v>2</v>
      </c>
      <c r="B5" s="21" t="s">
        <v>6</v>
      </c>
      <c r="C5" s="22" t="s">
        <v>4</v>
      </c>
      <c r="D5" s="23">
        <v>1483.5</v>
      </c>
      <c r="E5" s="23">
        <v>1132.9000000000001</v>
      </c>
      <c r="F5" s="23">
        <v>1080</v>
      </c>
      <c r="G5" s="23">
        <v>1208.5999999999999</v>
      </c>
      <c r="H5" s="23">
        <v>1132.2</v>
      </c>
      <c r="I5" s="23">
        <v>1385.4</v>
      </c>
      <c r="J5" s="23">
        <v>1492.1</v>
      </c>
      <c r="K5" s="23">
        <v>1452.7</v>
      </c>
      <c r="L5" s="23">
        <v>1367.2</v>
      </c>
      <c r="M5" s="23">
        <v>1300.7</v>
      </c>
      <c r="N5" s="23">
        <v>1078.5</v>
      </c>
      <c r="O5" s="23">
        <v>779.8</v>
      </c>
      <c r="P5" s="23">
        <v>723.6</v>
      </c>
      <c r="Q5" s="23">
        <v>774.2</v>
      </c>
      <c r="R5" s="24">
        <v>769.6</v>
      </c>
      <c r="S5" s="25">
        <v>729.2</v>
      </c>
      <c r="T5" s="23">
        <v>729.1</v>
      </c>
      <c r="U5" s="26">
        <v>710.6</v>
      </c>
      <c r="V5" s="27">
        <v>767.5</v>
      </c>
      <c r="W5" s="28">
        <v>786.4</v>
      </c>
      <c r="X5" s="29">
        <v>838.3</v>
      </c>
      <c r="Y5" s="29">
        <v>885.7</v>
      </c>
      <c r="Z5" s="30">
        <v>868.1</v>
      </c>
      <c r="AA5" s="30">
        <v>835.4</v>
      </c>
      <c r="AB5" s="30">
        <v>821.6</v>
      </c>
      <c r="AC5" s="30">
        <v>798.5</v>
      </c>
      <c r="AD5" s="30">
        <v>785.4</v>
      </c>
      <c r="AE5" s="108"/>
      <c r="AF5" s="107"/>
      <c r="AG5" s="107"/>
      <c r="AH5" s="110"/>
    </row>
    <row r="6" spans="1:34" s="112" customFormat="1" ht="15" customHeight="1" x14ac:dyDescent="0.25">
      <c r="A6" s="31">
        <v>3</v>
      </c>
      <c r="B6" s="32" t="s">
        <v>39</v>
      </c>
      <c r="C6" s="33" t="s">
        <v>1</v>
      </c>
      <c r="D6" s="34">
        <v>100</v>
      </c>
      <c r="E6" s="34">
        <v>100</v>
      </c>
      <c r="F6" s="34">
        <v>100</v>
      </c>
      <c r="G6" s="34">
        <v>100</v>
      </c>
      <c r="H6" s="34">
        <v>100</v>
      </c>
      <c r="I6" s="34">
        <v>100</v>
      </c>
      <c r="J6" s="34">
        <f t="shared" ref="J6:R6" si="0">100*J5/J4</f>
        <v>100</v>
      </c>
      <c r="K6" s="34">
        <v>100</v>
      </c>
      <c r="L6" s="34">
        <v>100</v>
      </c>
      <c r="M6" s="34">
        <f t="shared" si="0"/>
        <v>100</v>
      </c>
      <c r="N6" s="34">
        <f t="shared" si="0"/>
        <v>100</v>
      </c>
      <c r="O6" s="34">
        <f t="shared" si="0"/>
        <v>100</v>
      </c>
      <c r="P6" s="34">
        <f t="shared" si="0"/>
        <v>100</v>
      </c>
      <c r="Q6" s="34">
        <f t="shared" si="0"/>
        <v>100</v>
      </c>
      <c r="R6" s="35">
        <f t="shared" si="0"/>
        <v>100</v>
      </c>
      <c r="S6" s="36">
        <v>100</v>
      </c>
      <c r="T6" s="37">
        <v>100</v>
      </c>
      <c r="U6" s="38">
        <v>100</v>
      </c>
      <c r="V6" s="39">
        <v>100</v>
      </c>
      <c r="W6" s="40">
        <v>100</v>
      </c>
      <c r="X6" s="40">
        <v>100</v>
      </c>
      <c r="Y6" s="40">
        <v>100</v>
      </c>
      <c r="Z6" s="40">
        <v>100</v>
      </c>
      <c r="AA6" s="40">
        <v>100</v>
      </c>
      <c r="AB6" s="40">
        <v>100</v>
      </c>
      <c r="AC6" s="40">
        <v>100</v>
      </c>
      <c r="AD6" s="40">
        <v>100</v>
      </c>
      <c r="AE6" s="111"/>
      <c r="AF6" s="106"/>
      <c r="AH6" s="110"/>
    </row>
    <row r="7" spans="1:34" ht="32.25" customHeight="1" x14ac:dyDescent="0.25">
      <c r="A7" s="10">
        <v>4</v>
      </c>
      <c r="B7" s="11" t="s">
        <v>89</v>
      </c>
      <c r="C7" s="41" t="s">
        <v>4</v>
      </c>
      <c r="D7" s="42">
        <v>330.1</v>
      </c>
      <c r="E7" s="42">
        <v>233.4</v>
      </c>
      <c r="F7" s="42">
        <v>161.69999999999999</v>
      </c>
      <c r="G7" s="42">
        <v>178.6</v>
      </c>
      <c r="H7" s="42">
        <v>176.1</v>
      </c>
      <c r="I7" s="17">
        <v>191.6</v>
      </c>
      <c r="J7" s="17">
        <v>197</v>
      </c>
      <c r="K7" s="17">
        <v>199</v>
      </c>
      <c r="L7" s="17">
        <v>201.8</v>
      </c>
      <c r="M7" s="17">
        <v>205.8</v>
      </c>
      <c r="N7" s="17">
        <v>212.2</v>
      </c>
      <c r="O7" s="17">
        <v>206.6</v>
      </c>
      <c r="P7" s="17">
        <v>215.6</v>
      </c>
      <c r="Q7" s="17">
        <v>232.8</v>
      </c>
      <c r="R7" s="43">
        <v>249.4</v>
      </c>
      <c r="S7" s="15">
        <v>250.2</v>
      </c>
      <c r="T7" s="17">
        <v>256.5</v>
      </c>
      <c r="U7" s="16">
        <v>243.4</v>
      </c>
      <c r="V7" s="44">
        <v>246.6</v>
      </c>
      <c r="W7" s="18">
        <v>264.7</v>
      </c>
      <c r="X7" s="18">
        <v>272.2</v>
      </c>
      <c r="Y7" s="18">
        <v>313.89999999999998</v>
      </c>
      <c r="Z7" s="45">
        <v>311.39999999999998</v>
      </c>
      <c r="AA7" s="45">
        <v>322</v>
      </c>
      <c r="AB7" s="45">
        <v>311.60000000000002</v>
      </c>
      <c r="AC7" s="45">
        <v>303.7</v>
      </c>
      <c r="AD7" s="45">
        <v>307.5</v>
      </c>
      <c r="AE7" s="111"/>
      <c r="AH7" s="110"/>
    </row>
    <row r="8" spans="1:34" ht="15" customHeight="1" x14ac:dyDescent="0.25">
      <c r="A8" s="10">
        <v>5</v>
      </c>
      <c r="B8" s="21" t="s">
        <v>6</v>
      </c>
      <c r="C8" s="22" t="s">
        <v>4</v>
      </c>
      <c r="D8" s="46">
        <v>330.1</v>
      </c>
      <c r="E8" s="46">
        <v>233.4</v>
      </c>
      <c r="F8" s="46">
        <v>161.69999999999999</v>
      </c>
      <c r="G8" s="46">
        <v>178.6</v>
      </c>
      <c r="H8" s="46">
        <v>176.1</v>
      </c>
      <c r="I8" s="47">
        <v>191.6</v>
      </c>
      <c r="J8" s="47">
        <v>197</v>
      </c>
      <c r="K8" s="47">
        <v>199</v>
      </c>
      <c r="L8" s="47">
        <v>201.8</v>
      </c>
      <c r="M8" s="47">
        <v>205.8</v>
      </c>
      <c r="N8" s="47">
        <v>212.2</v>
      </c>
      <c r="O8" s="47">
        <v>206.6</v>
      </c>
      <c r="P8" s="47">
        <v>215.6</v>
      </c>
      <c r="Q8" s="47">
        <v>232.8</v>
      </c>
      <c r="R8" s="48">
        <v>249.4</v>
      </c>
      <c r="S8" s="25">
        <v>250.2</v>
      </c>
      <c r="T8" s="47">
        <v>256.5</v>
      </c>
      <c r="U8" s="26">
        <v>243.4</v>
      </c>
      <c r="V8" s="27">
        <v>246.6</v>
      </c>
      <c r="W8" s="28">
        <v>264.7</v>
      </c>
      <c r="X8" s="28">
        <v>272.2</v>
      </c>
      <c r="Y8" s="28">
        <v>313.89999999999998</v>
      </c>
      <c r="Z8" s="49">
        <v>311.39999999999998</v>
      </c>
      <c r="AA8" s="49">
        <v>322</v>
      </c>
      <c r="AB8" s="49">
        <v>311.60000000000002</v>
      </c>
      <c r="AC8" s="49">
        <v>303.7</v>
      </c>
      <c r="AD8" s="49">
        <v>307.5</v>
      </c>
      <c r="AE8" s="111"/>
      <c r="AH8" s="110"/>
    </row>
    <row r="9" spans="1:34" s="112" customFormat="1" ht="15" customHeight="1" x14ac:dyDescent="0.25">
      <c r="A9" s="31">
        <v>6</v>
      </c>
      <c r="B9" s="32" t="s">
        <v>40</v>
      </c>
      <c r="C9" s="33" t="s">
        <v>1</v>
      </c>
      <c r="D9" s="34">
        <v>100</v>
      </c>
      <c r="E9" s="34">
        <v>100</v>
      </c>
      <c r="F9" s="34">
        <v>100</v>
      </c>
      <c r="G9" s="34">
        <v>100</v>
      </c>
      <c r="H9" s="34">
        <v>100</v>
      </c>
      <c r="I9" s="34">
        <f>100*I8/I7</f>
        <v>100</v>
      </c>
      <c r="J9" s="34">
        <f t="shared" ref="J9:R9" si="1">100*J8/J7</f>
        <v>100</v>
      </c>
      <c r="K9" s="34">
        <v>100</v>
      </c>
      <c r="L9" s="34">
        <v>100</v>
      </c>
      <c r="M9" s="34">
        <f t="shared" si="1"/>
        <v>100</v>
      </c>
      <c r="N9" s="34">
        <f t="shared" si="1"/>
        <v>100</v>
      </c>
      <c r="O9" s="34">
        <f t="shared" si="1"/>
        <v>100</v>
      </c>
      <c r="P9" s="34">
        <f t="shared" si="1"/>
        <v>100</v>
      </c>
      <c r="Q9" s="34">
        <f t="shared" si="1"/>
        <v>100</v>
      </c>
      <c r="R9" s="35">
        <f t="shared" si="1"/>
        <v>100</v>
      </c>
      <c r="S9" s="36">
        <v>100</v>
      </c>
      <c r="T9" s="37">
        <v>100</v>
      </c>
      <c r="U9" s="38">
        <v>100</v>
      </c>
      <c r="V9" s="39">
        <v>100</v>
      </c>
      <c r="W9" s="40">
        <v>100</v>
      </c>
      <c r="X9" s="40">
        <v>100</v>
      </c>
      <c r="Y9" s="40">
        <v>100</v>
      </c>
      <c r="Z9" s="40">
        <v>100</v>
      </c>
      <c r="AA9" s="40">
        <v>100</v>
      </c>
      <c r="AB9" s="40">
        <v>100</v>
      </c>
      <c r="AC9" s="40">
        <v>100</v>
      </c>
      <c r="AD9" s="40">
        <v>100</v>
      </c>
      <c r="AE9" s="111"/>
      <c r="AF9" s="106"/>
      <c r="AH9" s="110"/>
    </row>
    <row r="10" spans="1:34" ht="15" customHeight="1" x14ac:dyDescent="0.25">
      <c r="A10" s="10">
        <v>7</v>
      </c>
      <c r="B10" s="11" t="s">
        <v>7</v>
      </c>
      <c r="C10" s="41" t="s">
        <v>4</v>
      </c>
      <c r="D10" s="42">
        <v>168.1</v>
      </c>
      <c r="E10" s="46" t="s">
        <v>66</v>
      </c>
      <c r="F10" s="42">
        <v>33.6</v>
      </c>
      <c r="G10" s="42">
        <v>31.3</v>
      </c>
      <c r="H10" s="42">
        <v>20.3</v>
      </c>
      <c r="I10" s="17">
        <v>26</v>
      </c>
      <c r="J10" s="17">
        <v>23</v>
      </c>
      <c r="K10" s="17">
        <v>41.3</v>
      </c>
      <c r="L10" s="17">
        <v>49.5</v>
      </c>
      <c r="M10" s="17">
        <v>52.5</v>
      </c>
      <c r="N10" s="17">
        <v>51.4</v>
      </c>
      <c r="O10" s="17">
        <v>43.7</v>
      </c>
      <c r="P10" s="17">
        <v>49.7</v>
      </c>
      <c r="Q10" s="17">
        <v>53.4</v>
      </c>
      <c r="R10" s="50">
        <v>58.1</v>
      </c>
      <c r="S10" s="51">
        <v>92</v>
      </c>
      <c r="T10" s="17">
        <v>114.4</v>
      </c>
      <c r="U10" s="16">
        <v>105.1</v>
      </c>
      <c r="V10" s="44">
        <v>100.4</v>
      </c>
      <c r="W10" s="18">
        <v>87.2</v>
      </c>
      <c r="X10" s="18">
        <v>91.7</v>
      </c>
      <c r="Y10" s="18">
        <v>158.69999999999999</v>
      </c>
      <c r="Z10" s="45">
        <v>146.19999999999999</v>
      </c>
      <c r="AA10" s="45">
        <v>146.5</v>
      </c>
      <c r="AB10" s="45">
        <v>156.80000000000001</v>
      </c>
      <c r="AC10" s="45">
        <v>126.6</v>
      </c>
      <c r="AD10" s="45">
        <v>133</v>
      </c>
      <c r="AE10" s="111"/>
      <c r="AH10" s="110"/>
    </row>
    <row r="11" spans="1:34" ht="15" customHeight="1" x14ac:dyDescent="0.25">
      <c r="A11" s="10">
        <v>8</v>
      </c>
      <c r="B11" s="21" t="s">
        <v>6</v>
      </c>
      <c r="C11" s="22" t="s">
        <v>4</v>
      </c>
      <c r="D11" s="46">
        <v>168.1</v>
      </c>
      <c r="E11" s="46" t="s">
        <v>2</v>
      </c>
      <c r="F11" s="46">
        <v>33.6</v>
      </c>
      <c r="G11" s="46">
        <v>31.3</v>
      </c>
      <c r="H11" s="46">
        <v>20.3</v>
      </c>
      <c r="I11" s="47">
        <v>26</v>
      </c>
      <c r="J11" s="47">
        <v>23</v>
      </c>
      <c r="K11" s="47">
        <v>41.3</v>
      </c>
      <c r="L11" s="47">
        <v>49.5</v>
      </c>
      <c r="M11" s="47">
        <v>52.5</v>
      </c>
      <c r="N11" s="47">
        <v>51.4</v>
      </c>
      <c r="O11" s="47">
        <v>43.7</v>
      </c>
      <c r="P11" s="47">
        <v>49.7</v>
      </c>
      <c r="Q11" s="47">
        <v>53.4</v>
      </c>
      <c r="R11" s="52">
        <v>58.1</v>
      </c>
      <c r="S11" s="53">
        <v>92</v>
      </c>
      <c r="T11" s="47">
        <v>114.4</v>
      </c>
      <c r="U11" s="26">
        <v>105.1</v>
      </c>
      <c r="V11" s="27">
        <v>100.4</v>
      </c>
      <c r="W11" s="28">
        <v>87.2</v>
      </c>
      <c r="X11" s="28">
        <v>91.7</v>
      </c>
      <c r="Y11" s="28">
        <v>158.69999999999999</v>
      </c>
      <c r="Z11" s="49">
        <v>146.19999999999999</v>
      </c>
      <c r="AA11" s="49">
        <v>146.5</v>
      </c>
      <c r="AB11" s="49">
        <v>156.80000000000001</v>
      </c>
      <c r="AC11" s="49">
        <v>126.6</v>
      </c>
      <c r="AD11" s="49">
        <v>133</v>
      </c>
      <c r="AE11" s="111"/>
      <c r="AH11" s="110"/>
    </row>
    <row r="12" spans="1:34" s="112" customFormat="1" ht="15" customHeight="1" x14ac:dyDescent="0.25">
      <c r="A12" s="31">
        <v>9</v>
      </c>
      <c r="B12" s="32" t="s">
        <v>39</v>
      </c>
      <c r="C12" s="33" t="s">
        <v>1</v>
      </c>
      <c r="D12" s="34">
        <v>100</v>
      </c>
      <c r="E12" s="34">
        <v>100</v>
      </c>
      <c r="F12" s="34">
        <v>100</v>
      </c>
      <c r="G12" s="34">
        <v>100</v>
      </c>
      <c r="H12" s="34">
        <v>100</v>
      </c>
      <c r="I12" s="34">
        <f>100*I11/I10</f>
        <v>100</v>
      </c>
      <c r="J12" s="34">
        <f t="shared" ref="J12:R12" si="2">100*J11/J10</f>
        <v>100</v>
      </c>
      <c r="K12" s="34">
        <f t="shared" si="2"/>
        <v>100</v>
      </c>
      <c r="L12" s="34">
        <f t="shared" si="2"/>
        <v>100</v>
      </c>
      <c r="M12" s="34">
        <f t="shared" si="2"/>
        <v>100</v>
      </c>
      <c r="N12" s="34">
        <f t="shared" si="2"/>
        <v>100</v>
      </c>
      <c r="O12" s="34">
        <f t="shared" si="2"/>
        <v>100</v>
      </c>
      <c r="P12" s="34">
        <f t="shared" si="2"/>
        <v>100</v>
      </c>
      <c r="Q12" s="34">
        <f t="shared" si="2"/>
        <v>100</v>
      </c>
      <c r="R12" s="35">
        <f t="shared" si="2"/>
        <v>100</v>
      </c>
      <c r="S12" s="36">
        <v>100</v>
      </c>
      <c r="T12" s="37">
        <v>100</v>
      </c>
      <c r="U12" s="38">
        <v>100</v>
      </c>
      <c r="V12" s="39">
        <v>100</v>
      </c>
      <c r="W12" s="40">
        <v>100</v>
      </c>
      <c r="X12" s="40">
        <v>100</v>
      </c>
      <c r="Y12" s="40">
        <v>100</v>
      </c>
      <c r="Z12" s="40">
        <v>100</v>
      </c>
      <c r="AA12" s="40">
        <v>100</v>
      </c>
      <c r="AB12" s="40">
        <v>100</v>
      </c>
      <c r="AC12" s="40">
        <v>100</v>
      </c>
      <c r="AD12" s="40">
        <v>100</v>
      </c>
      <c r="AE12" s="111"/>
      <c r="AF12" s="106"/>
      <c r="AH12" s="110"/>
    </row>
    <row r="13" spans="1:34" ht="15" customHeight="1" x14ac:dyDescent="0.25">
      <c r="A13" s="10">
        <v>10</v>
      </c>
      <c r="B13" s="54" t="s">
        <v>61</v>
      </c>
      <c r="C13" s="41" t="s">
        <v>4</v>
      </c>
      <c r="D13" s="42">
        <v>3.7</v>
      </c>
      <c r="E13" s="42">
        <v>2.1</v>
      </c>
      <c r="F13" s="42">
        <v>7.7</v>
      </c>
      <c r="G13" s="42">
        <v>3.9</v>
      </c>
      <c r="H13" s="42">
        <v>1.8</v>
      </c>
      <c r="I13" s="17">
        <v>2.4</v>
      </c>
      <c r="J13" s="17">
        <v>0.9</v>
      </c>
      <c r="K13" s="17">
        <v>1.2</v>
      </c>
      <c r="L13" s="17">
        <v>1.1000000000000001</v>
      </c>
      <c r="M13" s="17">
        <v>1.7</v>
      </c>
      <c r="N13" s="17">
        <v>1.8</v>
      </c>
      <c r="O13" s="17">
        <v>1.7</v>
      </c>
      <c r="P13" s="17">
        <v>2.1</v>
      </c>
      <c r="Q13" s="17">
        <v>2.2000000000000002</v>
      </c>
      <c r="R13" s="50">
        <v>2.2000000000000002</v>
      </c>
      <c r="S13" s="51">
        <v>2</v>
      </c>
      <c r="T13" s="17">
        <v>2.2000000000000002</v>
      </c>
      <c r="U13" s="16">
        <v>2.2999999999999998</v>
      </c>
      <c r="V13" s="44">
        <v>2.5</v>
      </c>
      <c r="W13" s="18">
        <v>2.6</v>
      </c>
      <c r="X13" s="18">
        <v>2.5</v>
      </c>
      <c r="Y13" s="18">
        <v>2.5</v>
      </c>
      <c r="Z13" s="45">
        <v>2.7</v>
      </c>
      <c r="AA13" s="45">
        <v>2.8</v>
      </c>
      <c r="AB13" s="45">
        <v>2.8</v>
      </c>
      <c r="AC13" s="45">
        <v>2.7</v>
      </c>
      <c r="AD13" s="45">
        <v>2.8</v>
      </c>
      <c r="AE13" s="111"/>
      <c r="AH13" s="110"/>
    </row>
    <row r="14" spans="1:34" ht="15" customHeight="1" x14ac:dyDescent="0.25">
      <c r="A14" s="10">
        <v>11</v>
      </c>
      <c r="B14" s="21" t="s">
        <v>6</v>
      </c>
      <c r="C14" s="22" t="s">
        <v>4</v>
      </c>
      <c r="D14" s="46">
        <v>3.7</v>
      </c>
      <c r="E14" s="46">
        <v>2.1</v>
      </c>
      <c r="F14" s="46">
        <v>7.7</v>
      </c>
      <c r="G14" s="46">
        <v>3.9</v>
      </c>
      <c r="H14" s="46">
        <v>1.8</v>
      </c>
      <c r="I14" s="47">
        <v>2.4</v>
      </c>
      <c r="J14" s="47">
        <v>0.9</v>
      </c>
      <c r="K14" s="47">
        <v>1.2</v>
      </c>
      <c r="L14" s="47">
        <v>1.1000000000000001</v>
      </c>
      <c r="M14" s="47">
        <v>1.7</v>
      </c>
      <c r="N14" s="47">
        <v>1.8</v>
      </c>
      <c r="O14" s="47">
        <v>1.7</v>
      </c>
      <c r="P14" s="47">
        <v>2.1</v>
      </c>
      <c r="Q14" s="47">
        <v>2.2000000000000002</v>
      </c>
      <c r="R14" s="52">
        <v>2.2000000000000002</v>
      </c>
      <c r="S14" s="53">
        <v>2</v>
      </c>
      <c r="T14" s="47">
        <v>2.2000000000000002</v>
      </c>
      <c r="U14" s="26">
        <v>2.2999999999999998</v>
      </c>
      <c r="V14" s="27">
        <v>2.5</v>
      </c>
      <c r="W14" s="28">
        <v>2.6</v>
      </c>
      <c r="X14" s="28">
        <v>2.5</v>
      </c>
      <c r="Y14" s="18">
        <v>2.5</v>
      </c>
      <c r="Z14" s="45">
        <v>2.7</v>
      </c>
      <c r="AA14" s="45">
        <v>2.8</v>
      </c>
      <c r="AB14" s="45">
        <v>2.8</v>
      </c>
      <c r="AC14" s="45">
        <v>2.7</v>
      </c>
      <c r="AD14" s="45">
        <v>2.8</v>
      </c>
      <c r="AE14" s="111"/>
      <c r="AH14" s="110"/>
    </row>
    <row r="15" spans="1:34" s="112" customFormat="1" ht="15" customHeight="1" x14ac:dyDescent="0.25">
      <c r="A15" s="31">
        <v>12</v>
      </c>
      <c r="B15" s="32" t="s">
        <v>41</v>
      </c>
      <c r="C15" s="33" t="s">
        <v>1</v>
      </c>
      <c r="D15" s="34">
        <v>100</v>
      </c>
      <c r="E15" s="34">
        <v>100</v>
      </c>
      <c r="F15" s="34">
        <v>100</v>
      </c>
      <c r="G15" s="34">
        <v>100</v>
      </c>
      <c r="H15" s="34">
        <v>100</v>
      </c>
      <c r="I15" s="34">
        <f>100*I14/I13</f>
        <v>100</v>
      </c>
      <c r="J15" s="34">
        <f t="shared" ref="J15:R15" si="3">100*J14/J13</f>
        <v>100</v>
      </c>
      <c r="K15" s="34">
        <f t="shared" si="3"/>
        <v>100</v>
      </c>
      <c r="L15" s="34">
        <f t="shared" si="3"/>
        <v>100</v>
      </c>
      <c r="M15" s="34">
        <f t="shared" si="3"/>
        <v>100</v>
      </c>
      <c r="N15" s="34">
        <f t="shared" si="3"/>
        <v>100</v>
      </c>
      <c r="O15" s="34">
        <f t="shared" si="3"/>
        <v>100</v>
      </c>
      <c r="P15" s="34">
        <f t="shared" si="3"/>
        <v>100</v>
      </c>
      <c r="Q15" s="34">
        <f t="shared" si="3"/>
        <v>100</v>
      </c>
      <c r="R15" s="35">
        <f t="shared" si="3"/>
        <v>100</v>
      </c>
      <c r="S15" s="36">
        <v>100</v>
      </c>
      <c r="T15" s="37">
        <v>100</v>
      </c>
      <c r="U15" s="38">
        <v>100</v>
      </c>
      <c r="V15" s="39">
        <v>100</v>
      </c>
      <c r="W15" s="40">
        <v>100</v>
      </c>
      <c r="X15" s="40">
        <v>100</v>
      </c>
      <c r="Y15" s="40">
        <v>100</v>
      </c>
      <c r="Z15" s="40">
        <v>100</v>
      </c>
      <c r="AA15" s="40">
        <v>100</v>
      </c>
      <c r="AB15" s="40">
        <v>100</v>
      </c>
      <c r="AC15" s="40">
        <v>100</v>
      </c>
      <c r="AD15" s="40">
        <v>100</v>
      </c>
      <c r="AE15" s="111"/>
      <c r="AF15" s="106"/>
      <c r="AH15" s="110"/>
    </row>
    <row r="16" spans="1:34" ht="15" customHeight="1" x14ac:dyDescent="0.25">
      <c r="A16" s="10">
        <v>13</v>
      </c>
      <c r="B16" s="11" t="s">
        <v>62</v>
      </c>
      <c r="C16" s="41" t="s">
        <v>4</v>
      </c>
      <c r="D16" s="42">
        <v>841.3</v>
      </c>
      <c r="E16" s="55">
        <v>446</v>
      </c>
      <c r="F16" s="42">
        <v>390.7</v>
      </c>
      <c r="G16" s="55">
        <v>376</v>
      </c>
      <c r="H16" s="42">
        <v>377.6</v>
      </c>
      <c r="I16" s="17">
        <v>394</v>
      </c>
      <c r="J16" s="17">
        <v>412</v>
      </c>
      <c r="K16" s="17">
        <v>408</v>
      </c>
      <c r="L16" s="17">
        <v>421.5</v>
      </c>
      <c r="M16" s="17">
        <v>444.8</v>
      </c>
      <c r="N16" s="17">
        <v>412.2</v>
      </c>
      <c r="O16" s="17">
        <v>432.8</v>
      </c>
      <c r="P16" s="17">
        <v>401.1</v>
      </c>
      <c r="Q16" s="17">
        <v>445.1</v>
      </c>
      <c r="R16" s="50">
        <v>446.2</v>
      </c>
      <c r="S16" s="15">
        <v>457.9</v>
      </c>
      <c r="T16" s="17">
        <v>478.8</v>
      </c>
      <c r="U16" s="16">
        <v>451.2</v>
      </c>
      <c r="V16" s="44">
        <v>473</v>
      </c>
      <c r="W16" s="56">
        <v>492</v>
      </c>
      <c r="X16" s="56">
        <v>476.9</v>
      </c>
      <c r="Y16" s="56">
        <v>487.9</v>
      </c>
      <c r="Z16" s="56">
        <v>486.5</v>
      </c>
      <c r="AA16" s="56">
        <v>473.2</v>
      </c>
      <c r="AB16" s="56">
        <v>447.9</v>
      </c>
      <c r="AC16" s="56">
        <v>436.7</v>
      </c>
      <c r="AD16" s="56">
        <v>432.4</v>
      </c>
      <c r="AE16" s="113"/>
      <c r="AF16" s="107"/>
      <c r="AG16" s="107"/>
      <c r="AH16" s="110"/>
    </row>
    <row r="17" spans="1:35" ht="15" customHeight="1" x14ac:dyDescent="0.25">
      <c r="A17" s="10">
        <v>14</v>
      </c>
      <c r="B17" s="21" t="s">
        <v>6</v>
      </c>
      <c r="C17" s="22" t="s">
        <v>4</v>
      </c>
      <c r="D17" s="46">
        <v>841.3</v>
      </c>
      <c r="E17" s="47">
        <v>446</v>
      </c>
      <c r="F17" s="46">
        <v>390.7</v>
      </c>
      <c r="G17" s="57">
        <v>376</v>
      </c>
      <c r="H17" s="57">
        <v>377.6</v>
      </c>
      <c r="I17" s="47">
        <v>394</v>
      </c>
      <c r="J17" s="47">
        <v>412</v>
      </c>
      <c r="K17" s="47">
        <v>408</v>
      </c>
      <c r="L17" s="47">
        <v>421.5</v>
      </c>
      <c r="M17" s="47">
        <v>444.8</v>
      </c>
      <c r="N17" s="47">
        <v>412.2</v>
      </c>
      <c r="O17" s="47">
        <v>432.8</v>
      </c>
      <c r="P17" s="47">
        <v>401.1</v>
      </c>
      <c r="Q17" s="47">
        <v>445.1</v>
      </c>
      <c r="R17" s="25">
        <v>446.2</v>
      </c>
      <c r="S17" s="25">
        <v>457.9</v>
      </c>
      <c r="T17" s="47">
        <v>478.8</v>
      </c>
      <c r="U17" s="26">
        <v>451.2</v>
      </c>
      <c r="V17" s="27">
        <v>473</v>
      </c>
      <c r="W17" s="58">
        <v>492</v>
      </c>
      <c r="X17" s="58">
        <v>476.9</v>
      </c>
      <c r="Y17" s="58">
        <v>487.9</v>
      </c>
      <c r="Z17" s="58">
        <v>486.5</v>
      </c>
      <c r="AA17" s="58">
        <v>473.2</v>
      </c>
      <c r="AB17" s="58">
        <v>447.9</v>
      </c>
      <c r="AC17" s="58">
        <v>436.7</v>
      </c>
      <c r="AD17" s="58">
        <v>432.4</v>
      </c>
      <c r="AE17" s="113"/>
      <c r="AF17" s="107"/>
      <c r="AG17" s="107"/>
      <c r="AH17" s="110"/>
    </row>
    <row r="18" spans="1:35" s="112" customFormat="1" ht="15" customHeight="1" x14ac:dyDescent="0.25">
      <c r="A18" s="31">
        <v>15</v>
      </c>
      <c r="B18" s="32" t="s">
        <v>42</v>
      </c>
      <c r="C18" s="33" t="s">
        <v>1</v>
      </c>
      <c r="D18" s="34">
        <v>100</v>
      </c>
      <c r="E18" s="34">
        <v>100</v>
      </c>
      <c r="F18" s="34">
        <v>100</v>
      </c>
      <c r="G18" s="59">
        <v>100</v>
      </c>
      <c r="H18" s="59">
        <v>100</v>
      </c>
      <c r="I18" s="34">
        <f>100*I17/I16</f>
        <v>100</v>
      </c>
      <c r="J18" s="34">
        <f t="shared" ref="J18:R18" si="4">100*J17/J16</f>
        <v>100</v>
      </c>
      <c r="K18" s="34">
        <v>100</v>
      </c>
      <c r="L18" s="34">
        <v>100</v>
      </c>
      <c r="M18" s="34">
        <f t="shared" si="4"/>
        <v>100</v>
      </c>
      <c r="N18" s="34">
        <f t="shared" si="4"/>
        <v>100</v>
      </c>
      <c r="O18" s="34">
        <f t="shared" si="4"/>
        <v>100</v>
      </c>
      <c r="P18" s="34">
        <f t="shared" si="4"/>
        <v>100</v>
      </c>
      <c r="Q18" s="34">
        <f t="shared" si="4"/>
        <v>100</v>
      </c>
      <c r="R18" s="35">
        <f t="shared" si="4"/>
        <v>100</v>
      </c>
      <c r="S18" s="36">
        <v>100</v>
      </c>
      <c r="T18" s="37">
        <v>100</v>
      </c>
      <c r="U18" s="38">
        <v>100</v>
      </c>
      <c r="V18" s="39">
        <v>100</v>
      </c>
      <c r="W18" s="40">
        <v>100</v>
      </c>
      <c r="X18" s="40">
        <v>100</v>
      </c>
      <c r="Y18" s="40">
        <v>100</v>
      </c>
      <c r="Z18" s="40">
        <v>100</v>
      </c>
      <c r="AA18" s="40">
        <v>100</v>
      </c>
      <c r="AB18" s="40">
        <v>100</v>
      </c>
      <c r="AC18" s="40">
        <v>100</v>
      </c>
      <c r="AD18" s="40">
        <v>100</v>
      </c>
      <c r="AE18" s="113"/>
      <c r="AF18" s="114"/>
      <c r="AG18" s="114"/>
      <c r="AH18" s="110"/>
    </row>
    <row r="19" spans="1:35" ht="15" customHeight="1" x14ac:dyDescent="0.25">
      <c r="A19" s="10">
        <v>16</v>
      </c>
      <c r="B19" s="11" t="s">
        <v>63</v>
      </c>
      <c r="C19" s="41" t="s">
        <v>4</v>
      </c>
      <c r="D19" s="42">
        <v>139.9</v>
      </c>
      <c r="E19" s="46">
        <v>0</v>
      </c>
      <c r="F19" s="42">
        <v>79.2</v>
      </c>
      <c r="G19" s="42">
        <v>96.1</v>
      </c>
      <c r="H19" s="42">
        <v>131.1</v>
      </c>
      <c r="I19" s="17">
        <v>130.1</v>
      </c>
      <c r="J19" s="17">
        <v>115.3</v>
      </c>
      <c r="K19" s="17">
        <v>116</v>
      </c>
      <c r="L19" s="17">
        <v>107.7</v>
      </c>
      <c r="M19" s="17">
        <v>115</v>
      </c>
      <c r="N19" s="17">
        <v>113.7</v>
      </c>
      <c r="O19" s="17">
        <v>130.5</v>
      </c>
      <c r="P19" s="17">
        <v>132.1</v>
      </c>
      <c r="Q19" s="17">
        <v>137.6</v>
      </c>
      <c r="R19" s="50">
        <v>170.5</v>
      </c>
      <c r="S19" s="15">
        <v>96.1</v>
      </c>
      <c r="T19" s="17">
        <v>62</v>
      </c>
      <c r="U19" s="16">
        <v>66.099999999999994</v>
      </c>
      <c r="V19" s="44">
        <v>63</v>
      </c>
      <c r="W19" s="18">
        <v>45.2</v>
      </c>
      <c r="X19" s="18">
        <v>35.299999999999997</v>
      </c>
      <c r="Y19" s="18">
        <v>128.5</v>
      </c>
      <c r="Z19" s="45">
        <v>123.7</v>
      </c>
      <c r="AA19" s="45">
        <v>133.19999999999999</v>
      </c>
      <c r="AB19" s="45">
        <v>134</v>
      </c>
      <c r="AC19" s="45">
        <v>152</v>
      </c>
      <c r="AD19" s="45">
        <v>165.8</v>
      </c>
      <c r="AE19" s="113"/>
      <c r="AF19" s="107"/>
      <c r="AG19" s="107"/>
      <c r="AH19" s="110"/>
    </row>
    <row r="20" spans="1:35" ht="15" customHeight="1" x14ac:dyDescent="0.25">
      <c r="A20" s="10">
        <v>17</v>
      </c>
      <c r="B20" s="21" t="s">
        <v>6</v>
      </c>
      <c r="C20" s="22" t="s">
        <v>4</v>
      </c>
      <c r="D20" s="46">
        <v>139.9</v>
      </c>
      <c r="E20" s="46" t="s">
        <v>2</v>
      </c>
      <c r="F20" s="46">
        <v>79.2</v>
      </c>
      <c r="G20" s="46">
        <v>96.1</v>
      </c>
      <c r="H20" s="46">
        <v>138.6</v>
      </c>
      <c r="I20" s="47">
        <v>130.1</v>
      </c>
      <c r="J20" s="47">
        <v>115.3</v>
      </c>
      <c r="K20" s="47">
        <v>116</v>
      </c>
      <c r="L20" s="47">
        <v>107.7</v>
      </c>
      <c r="M20" s="47">
        <v>115</v>
      </c>
      <c r="N20" s="47">
        <v>113.7</v>
      </c>
      <c r="O20" s="47">
        <v>130.5</v>
      </c>
      <c r="P20" s="47">
        <v>132.1</v>
      </c>
      <c r="Q20" s="47">
        <v>137.6</v>
      </c>
      <c r="R20" s="25">
        <v>170.5</v>
      </c>
      <c r="S20" s="25">
        <v>96.1</v>
      </c>
      <c r="T20" s="47">
        <v>62</v>
      </c>
      <c r="U20" s="26">
        <v>66.099999999999994</v>
      </c>
      <c r="V20" s="27">
        <v>63</v>
      </c>
      <c r="W20" s="28">
        <v>45.2</v>
      </c>
      <c r="X20" s="28">
        <v>35.299999999999997</v>
      </c>
      <c r="Y20" s="28">
        <v>128.5</v>
      </c>
      <c r="Z20" s="49">
        <v>123.7</v>
      </c>
      <c r="AA20" s="49">
        <v>133.19999999999999</v>
      </c>
      <c r="AB20" s="49">
        <v>134</v>
      </c>
      <c r="AC20" s="49">
        <v>152</v>
      </c>
      <c r="AD20" s="49">
        <v>165.8</v>
      </c>
      <c r="AE20" s="113"/>
      <c r="AF20" s="107"/>
      <c r="AG20" s="107"/>
      <c r="AH20" s="110"/>
    </row>
    <row r="21" spans="1:35" s="112" customFormat="1" ht="15" customHeight="1" x14ac:dyDescent="0.25">
      <c r="A21" s="31">
        <v>18</v>
      </c>
      <c r="B21" s="32" t="s">
        <v>43</v>
      </c>
      <c r="C21" s="33" t="s">
        <v>1</v>
      </c>
      <c r="D21" s="34">
        <v>100</v>
      </c>
      <c r="E21" s="34" t="s">
        <v>2</v>
      </c>
      <c r="F21" s="34">
        <v>100</v>
      </c>
      <c r="G21" s="34">
        <v>100</v>
      </c>
      <c r="H21" s="34">
        <v>100</v>
      </c>
      <c r="I21" s="34">
        <f>100*I20/I19</f>
        <v>100</v>
      </c>
      <c r="J21" s="34">
        <f t="shared" ref="J21:R21" si="5">100*J20/J19</f>
        <v>100</v>
      </c>
      <c r="K21" s="34">
        <v>100</v>
      </c>
      <c r="L21" s="34">
        <v>100</v>
      </c>
      <c r="M21" s="34">
        <f t="shared" si="5"/>
        <v>100</v>
      </c>
      <c r="N21" s="34">
        <f t="shared" si="5"/>
        <v>100</v>
      </c>
      <c r="O21" s="34">
        <f t="shared" si="5"/>
        <v>100</v>
      </c>
      <c r="P21" s="34">
        <f t="shared" si="5"/>
        <v>100</v>
      </c>
      <c r="Q21" s="34">
        <f t="shared" si="5"/>
        <v>100</v>
      </c>
      <c r="R21" s="35">
        <f t="shared" si="5"/>
        <v>100</v>
      </c>
      <c r="S21" s="36">
        <v>100</v>
      </c>
      <c r="T21" s="37">
        <v>100</v>
      </c>
      <c r="U21" s="38">
        <v>100</v>
      </c>
      <c r="V21" s="39">
        <v>100</v>
      </c>
      <c r="W21" s="40">
        <v>100</v>
      </c>
      <c r="X21" s="40">
        <v>100</v>
      </c>
      <c r="Y21" s="40">
        <v>100</v>
      </c>
      <c r="Z21" s="40">
        <v>100</v>
      </c>
      <c r="AA21" s="40">
        <v>100</v>
      </c>
      <c r="AB21" s="40">
        <v>100</v>
      </c>
      <c r="AC21" s="40">
        <v>100</v>
      </c>
      <c r="AD21" s="40">
        <v>100</v>
      </c>
      <c r="AE21" s="113"/>
      <c r="AF21" s="114"/>
      <c r="AG21" s="114"/>
      <c r="AH21" s="110"/>
    </row>
    <row r="22" spans="1:35" ht="15" customHeight="1" x14ac:dyDescent="0.25">
      <c r="A22" s="10">
        <v>19</v>
      </c>
      <c r="B22" s="11" t="s">
        <v>8</v>
      </c>
      <c r="C22" s="41" t="s">
        <v>4</v>
      </c>
      <c r="D22" s="42">
        <v>1683.3</v>
      </c>
      <c r="E22" s="42">
        <v>1085.0999999999999</v>
      </c>
      <c r="F22" s="42">
        <v>668.5</v>
      </c>
      <c r="G22" s="42">
        <v>672.4</v>
      </c>
      <c r="H22" s="42">
        <v>673.4</v>
      </c>
      <c r="I22" s="17">
        <v>730</v>
      </c>
      <c r="J22" s="17">
        <v>753</v>
      </c>
      <c r="K22" s="17">
        <v>713.7</v>
      </c>
      <c r="L22" s="17">
        <v>721.4</v>
      </c>
      <c r="M22" s="17">
        <v>717.6</v>
      </c>
      <c r="N22" s="17">
        <v>688.7</v>
      </c>
      <c r="O22" s="17">
        <v>639.1</v>
      </c>
      <c r="P22" s="17">
        <v>639.29999999999995</v>
      </c>
      <c r="Q22" s="17">
        <v>631.1</v>
      </c>
      <c r="R22" s="50">
        <v>593.79999999999995</v>
      </c>
      <c r="S22" s="15">
        <v>551.20000000000005</v>
      </c>
      <c r="T22" s="17">
        <v>494.2</v>
      </c>
      <c r="U22" s="16">
        <v>466</v>
      </c>
      <c r="V22" s="44">
        <v>460.6</v>
      </c>
      <c r="W22" s="18">
        <v>475.7</v>
      </c>
      <c r="X22" s="18">
        <v>507.9</v>
      </c>
      <c r="Y22" s="18">
        <v>507.8</v>
      </c>
      <c r="Z22" s="45">
        <v>500.4</v>
      </c>
      <c r="AA22" s="45">
        <v>491.7</v>
      </c>
      <c r="AB22" s="45">
        <v>446.3</v>
      </c>
      <c r="AC22" s="45">
        <v>436.3</v>
      </c>
      <c r="AD22" s="45">
        <v>445.3</v>
      </c>
      <c r="AE22" s="113"/>
      <c r="AF22" s="107"/>
      <c r="AG22" s="107"/>
      <c r="AH22" s="110"/>
    </row>
    <row r="23" spans="1:35" ht="15" customHeight="1" x14ac:dyDescent="0.25">
      <c r="A23" s="10">
        <v>20</v>
      </c>
      <c r="B23" s="60" t="s">
        <v>6</v>
      </c>
      <c r="C23" s="22" t="s">
        <v>4</v>
      </c>
      <c r="D23" s="46">
        <v>1683.3</v>
      </c>
      <c r="E23" s="46">
        <v>1085.0999999999999</v>
      </c>
      <c r="F23" s="46">
        <v>668.5</v>
      </c>
      <c r="G23" s="46">
        <v>672.4</v>
      </c>
      <c r="H23" s="46">
        <v>673.4</v>
      </c>
      <c r="I23" s="47">
        <v>730</v>
      </c>
      <c r="J23" s="47">
        <v>753</v>
      </c>
      <c r="K23" s="46">
        <v>713.7</v>
      </c>
      <c r="L23" s="46">
        <v>721.4</v>
      </c>
      <c r="M23" s="46">
        <v>717.6</v>
      </c>
      <c r="N23" s="46">
        <v>688.7</v>
      </c>
      <c r="O23" s="47">
        <v>639.1</v>
      </c>
      <c r="P23" s="47">
        <v>639.29999999999995</v>
      </c>
      <c r="Q23" s="47">
        <v>631.1</v>
      </c>
      <c r="R23" s="25">
        <v>593.79999999999995</v>
      </c>
      <c r="S23" s="25">
        <v>551.20000000000005</v>
      </c>
      <c r="T23" s="47">
        <v>494.2</v>
      </c>
      <c r="U23" s="26">
        <v>466</v>
      </c>
      <c r="V23" s="27">
        <v>460.6</v>
      </c>
      <c r="W23" s="28">
        <v>475.7</v>
      </c>
      <c r="X23" s="28">
        <v>507.9</v>
      </c>
      <c r="Y23" s="28">
        <v>507.7</v>
      </c>
      <c r="Z23" s="28">
        <v>500.4</v>
      </c>
      <c r="AA23" s="28">
        <v>491.7</v>
      </c>
      <c r="AB23" s="28">
        <v>446.3</v>
      </c>
      <c r="AC23" s="28">
        <v>436.3</v>
      </c>
      <c r="AD23" s="28">
        <v>445.3</v>
      </c>
      <c r="AE23" s="113"/>
      <c r="AF23" s="107"/>
      <c r="AG23" s="107"/>
      <c r="AH23" s="110"/>
    </row>
    <row r="24" spans="1:35" ht="15" customHeight="1" x14ac:dyDescent="0.25">
      <c r="A24" s="10">
        <v>21</v>
      </c>
      <c r="B24" s="60" t="s">
        <v>9</v>
      </c>
      <c r="C24" s="2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  <c r="P24" s="47"/>
      <c r="Q24" s="47"/>
      <c r="R24" s="52"/>
      <c r="S24" s="25"/>
      <c r="T24" s="61"/>
      <c r="U24" s="26"/>
      <c r="V24" s="27"/>
      <c r="W24" s="28"/>
      <c r="X24" s="28"/>
      <c r="Y24" s="28"/>
      <c r="Z24" s="28"/>
      <c r="AA24" s="28"/>
      <c r="AB24" s="28"/>
      <c r="AC24" s="28"/>
      <c r="AD24" s="28"/>
      <c r="AE24" s="113"/>
      <c r="AF24" s="107"/>
      <c r="AG24" s="107"/>
      <c r="AH24" s="110"/>
    </row>
    <row r="25" spans="1:35" ht="15" customHeight="1" x14ac:dyDescent="0.25">
      <c r="A25" s="10">
        <v>22</v>
      </c>
      <c r="B25" s="60" t="s">
        <v>10</v>
      </c>
      <c r="C25" s="22" t="s">
        <v>4</v>
      </c>
      <c r="D25" s="46">
        <v>9.8000000000000007</v>
      </c>
      <c r="E25" s="46" t="s">
        <v>2</v>
      </c>
      <c r="F25" s="47">
        <v>8</v>
      </c>
      <c r="G25" s="47">
        <v>14</v>
      </c>
      <c r="H25" s="46">
        <v>14.5</v>
      </c>
      <c r="I25" s="46">
        <v>10.6</v>
      </c>
      <c r="J25" s="46">
        <v>13.9</v>
      </c>
      <c r="K25" s="46">
        <v>10.199999999999999</v>
      </c>
      <c r="L25" s="46">
        <v>10.199999999999999</v>
      </c>
      <c r="M25" s="46">
        <v>10.7</v>
      </c>
      <c r="N25" s="46">
        <v>9.9</v>
      </c>
      <c r="O25" s="47">
        <v>9.6</v>
      </c>
      <c r="P25" s="47">
        <v>9.4</v>
      </c>
      <c r="Q25" s="47">
        <v>9.6</v>
      </c>
      <c r="R25" s="62">
        <v>9</v>
      </c>
      <c r="S25" s="25">
        <v>8.6</v>
      </c>
      <c r="T25" s="47">
        <v>8.9</v>
      </c>
      <c r="U25" s="26">
        <v>7.3</v>
      </c>
      <c r="V25" s="27">
        <v>7.97</v>
      </c>
      <c r="W25" s="28">
        <v>8.6999999999999993</v>
      </c>
      <c r="X25" s="28">
        <v>7.6</v>
      </c>
      <c r="Y25" s="28">
        <v>6.9</v>
      </c>
      <c r="Z25" s="49">
        <v>6.5</v>
      </c>
      <c r="AA25" s="49">
        <v>6.3</v>
      </c>
      <c r="AB25" s="49">
        <v>4.4000000000000004</v>
      </c>
      <c r="AC25" s="49">
        <v>4.2</v>
      </c>
      <c r="AD25" s="49">
        <v>4.5999999999999996</v>
      </c>
      <c r="AE25" s="113"/>
      <c r="AF25" s="107"/>
      <c r="AG25" s="107"/>
      <c r="AH25" s="110"/>
    </row>
    <row r="26" spans="1:35" ht="28.5" customHeight="1" x14ac:dyDescent="0.25">
      <c r="A26" s="10">
        <v>23</v>
      </c>
      <c r="B26" s="60" t="s">
        <v>11</v>
      </c>
      <c r="C26" s="22" t="s">
        <v>4</v>
      </c>
      <c r="D26" s="46" t="s">
        <v>2</v>
      </c>
      <c r="E26" s="46" t="s">
        <v>2</v>
      </c>
      <c r="F26" s="46">
        <v>279.10000000000002</v>
      </c>
      <c r="G26" s="46">
        <v>303.5</v>
      </c>
      <c r="H26" s="46">
        <v>103.9</v>
      </c>
      <c r="I26" s="46">
        <v>98.2</v>
      </c>
      <c r="J26" s="46">
        <v>89.6</v>
      </c>
      <c r="K26" s="46">
        <v>89</v>
      </c>
      <c r="L26" s="46">
        <v>71.900000000000006</v>
      </c>
      <c r="M26" s="46">
        <v>73.5</v>
      </c>
      <c r="N26" s="46">
        <v>23.3</v>
      </c>
      <c r="O26" s="47">
        <v>25.8</v>
      </c>
      <c r="P26" s="47">
        <v>47.1</v>
      </c>
      <c r="Q26" s="47">
        <v>47.7</v>
      </c>
      <c r="R26" s="25">
        <v>35.299999999999997</v>
      </c>
      <c r="S26" s="25">
        <v>18.600000000000001</v>
      </c>
      <c r="T26" s="47">
        <v>14.4</v>
      </c>
      <c r="U26" s="26">
        <v>8.6</v>
      </c>
      <c r="V26" s="27">
        <v>8.6</v>
      </c>
      <c r="W26" s="28">
        <v>14.2</v>
      </c>
      <c r="X26" s="28">
        <v>13.5</v>
      </c>
      <c r="Y26" s="49">
        <v>9</v>
      </c>
      <c r="Z26" s="49">
        <v>7.5</v>
      </c>
      <c r="AA26" s="49">
        <v>7.6</v>
      </c>
      <c r="AB26" s="49">
        <v>7.5</v>
      </c>
      <c r="AC26" s="49">
        <v>9.4</v>
      </c>
      <c r="AD26" s="49">
        <v>9.6999999999999993</v>
      </c>
      <c r="AE26" s="113"/>
      <c r="AF26" s="107"/>
      <c r="AG26" s="107"/>
      <c r="AH26" s="110"/>
    </row>
    <row r="27" spans="1:35" s="112" customFormat="1" ht="15" customHeight="1" x14ac:dyDescent="0.25">
      <c r="A27" s="31">
        <v>24</v>
      </c>
      <c r="B27" s="63" t="s">
        <v>56</v>
      </c>
      <c r="C27" s="33" t="s">
        <v>1</v>
      </c>
      <c r="D27" s="34">
        <v>100</v>
      </c>
      <c r="E27" s="34">
        <v>100</v>
      </c>
      <c r="F27" s="34">
        <v>100</v>
      </c>
      <c r="G27" s="34">
        <v>100</v>
      </c>
      <c r="H27" s="34">
        <v>100</v>
      </c>
      <c r="I27" s="34">
        <v>100</v>
      </c>
      <c r="J27" s="34">
        <v>100</v>
      </c>
      <c r="K27" s="34">
        <v>100</v>
      </c>
      <c r="L27" s="34">
        <v>100</v>
      </c>
      <c r="M27" s="34">
        <v>100</v>
      </c>
      <c r="N27" s="34">
        <v>100</v>
      </c>
      <c r="O27" s="64">
        <v>100</v>
      </c>
      <c r="P27" s="64">
        <v>100</v>
      </c>
      <c r="Q27" s="64">
        <v>100</v>
      </c>
      <c r="R27" s="65">
        <v>100</v>
      </c>
      <c r="S27" s="36">
        <v>100</v>
      </c>
      <c r="T27" s="64">
        <v>100</v>
      </c>
      <c r="U27" s="66">
        <v>100</v>
      </c>
      <c r="V27" s="39">
        <v>100</v>
      </c>
      <c r="W27" s="40">
        <v>100</v>
      </c>
      <c r="X27" s="67">
        <v>100</v>
      </c>
      <c r="Y27" s="67">
        <v>100</v>
      </c>
      <c r="Z27" s="67">
        <v>100</v>
      </c>
      <c r="AA27" s="67">
        <v>100</v>
      </c>
      <c r="AB27" s="67">
        <v>100</v>
      </c>
      <c r="AC27" s="67">
        <v>100</v>
      </c>
      <c r="AD27" s="67">
        <v>100</v>
      </c>
      <c r="AE27" s="113"/>
      <c r="AH27" s="110"/>
    </row>
    <row r="28" spans="1:35" ht="15" customHeight="1" x14ac:dyDescent="0.25">
      <c r="A28" s="167" t="s">
        <v>12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9"/>
      <c r="AH28" s="110"/>
    </row>
    <row r="29" spans="1:35" x14ac:dyDescent="0.25">
      <c r="A29" s="68">
        <v>25</v>
      </c>
      <c r="B29" s="2" t="s">
        <v>14</v>
      </c>
      <c r="C29" s="3" t="s">
        <v>13</v>
      </c>
      <c r="D29" s="69" t="s">
        <v>2</v>
      </c>
      <c r="E29" s="69" t="s">
        <v>2</v>
      </c>
      <c r="F29" s="70">
        <v>4621.3999999999996</v>
      </c>
      <c r="G29" s="70">
        <v>7173.5</v>
      </c>
      <c r="H29" s="70">
        <v>4852</v>
      </c>
      <c r="I29" s="70">
        <v>7078.9</v>
      </c>
      <c r="J29" s="70">
        <v>5571.5</v>
      </c>
      <c r="K29" s="70">
        <v>2806.1</v>
      </c>
      <c r="L29" s="70">
        <v>2695.9</v>
      </c>
      <c r="M29" s="70">
        <v>2667.9</v>
      </c>
      <c r="N29" s="70">
        <v>1351.1</v>
      </c>
      <c r="O29" s="70">
        <v>766.6</v>
      </c>
      <c r="P29" s="70">
        <v>717.4</v>
      </c>
      <c r="Q29" s="70">
        <v>644.9</v>
      </c>
      <c r="R29" s="71">
        <v>542</v>
      </c>
      <c r="S29" s="72">
        <v>572.4</v>
      </c>
      <c r="T29" s="70">
        <v>699.4</v>
      </c>
      <c r="U29" s="73">
        <v>636.29999999999995</v>
      </c>
      <c r="V29" s="74">
        <v>224.5</v>
      </c>
      <c r="W29" s="75">
        <v>254.8</v>
      </c>
      <c r="X29" s="76">
        <v>241.4</v>
      </c>
      <c r="Y29" s="76">
        <v>389.9</v>
      </c>
      <c r="Z29" s="76">
        <v>369.6</v>
      </c>
      <c r="AA29" s="76">
        <v>255.6</v>
      </c>
      <c r="AB29" s="76">
        <v>213.4</v>
      </c>
      <c r="AC29" s="76">
        <v>243.4</v>
      </c>
      <c r="AD29" s="76">
        <v>221.4</v>
      </c>
      <c r="AH29" s="115"/>
      <c r="AI29" s="115"/>
    </row>
    <row r="30" spans="1:35" x14ac:dyDescent="0.25">
      <c r="A30" s="68">
        <v>26</v>
      </c>
      <c r="B30" s="2" t="s">
        <v>15</v>
      </c>
      <c r="C30" s="3" t="s">
        <v>13</v>
      </c>
      <c r="D30" s="69" t="s">
        <v>2</v>
      </c>
      <c r="E30" s="69" t="s">
        <v>2</v>
      </c>
      <c r="F30" s="70">
        <v>3.1</v>
      </c>
      <c r="G30" s="70">
        <v>1.5</v>
      </c>
      <c r="H30" s="70">
        <v>1.1000000000000001</v>
      </c>
      <c r="I30" s="70">
        <v>0.79400000000000004</v>
      </c>
      <c r="J30" s="70">
        <v>0.05</v>
      </c>
      <c r="K30" s="70">
        <v>4.2000000000000003E-2</v>
      </c>
      <c r="L30" s="70">
        <v>9.0999999999999998E-2</v>
      </c>
      <c r="M30" s="70">
        <v>0.111</v>
      </c>
      <c r="N30" s="70">
        <v>0.111</v>
      </c>
      <c r="O30" s="70">
        <v>0.44700000000000001</v>
      </c>
      <c r="P30" s="70">
        <v>0.40500000000000003</v>
      </c>
      <c r="Q30" s="70" t="s">
        <v>2</v>
      </c>
      <c r="R30" s="71">
        <v>1.2</v>
      </c>
      <c r="S30" s="72">
        <v>1.3</v>
      </c>
      <c r="T30" s="70">
        <v>1.2</v>
      </c>
      <c r="U30" s="73">
        <v>1.2</v>
      </c>
      <c r="V30" s="74">
        <v>1.3</v>
      </c>
      <c r="W30" s="75">
        <v>6.5</v>
      </c>
      <c r="X30" s="75">
        <v>0.9</v>
      </c>
      <c r="Y30" s="75">
        <v>0.8</v>
      </c>
      <c r="Z30" s="75">
        <v>0.8</v>
      </c>
      <c r="AA30" s="75">
        <v>0.8</v>
      </c>
      <c r="AB30" s="75">
        <v>1.4</v>
      </c>
      <c r="AC30" s="75">
        <v>1.3</v>
      </c>
      <c r="AD30" s="75">
        <v>0.92500000000000004</v>
      </c>
      <c r="AH30" s="115"/>
      <c r="AI30" s="115"/>
    </row>
    <row r="31" spans="1:35" x14ac:dyDescent="0.25">
      <c r="A31" s="68">
        <v>27</v>
      </c>
      <c r="B31" s="77" t="s">
        <v>16</v>
      </c>
      <c r="C31" s="3" t="s">
        <v>13</v>
      </c>
      <c r="D31" s="69" t="s">
        <v>2</v>
      </c>
      <c r="E31" s="69" t="s">
        <v>2</v>
      </c>
      <c r="F31" s="70">
        <v>0.3</v>
      </c>
      <c r="G31" s="70">
        <v>3.9</v>
      </c>
      <c r="H31" s="70">
        <v>0.7</v>
      </c>
      <c r="I31" s="70">
        <v>0.55100000000000005</v>
      </c>
      <c r="J31" s="70">
        <v>0.48699999999999999</v>
      </c>
      <c r="K31" s="70">
        <v>0.32100000000000001</v>
      </c>
      <c r="L31" s="70">
        <v>0.32800000000000001</v>
      </c>
      <c r="M31" s="70">
        <v>0.318</v>
      </c>
      <c r="N31" s="70">
        <v>0.39900000000000002</v>
      </c>
      <c r="O31" s="70">
        <v>0.3</v>
      </c>
      <c r="P31" s="70">
        <v>0.29199999999999998</v>
      </c>
      <c r="Q31" s="70">
        <v>0.26100000000000001</v>
      </c>
      <c r="R31" s="71">
        <v>0.2</v>
      </c>
      <c r="S31" s="72">
        <v>0.2</v>
      </c>
      <c r="T31" s="70">
        <v>0.2</v>
      </c>
      <c r="U31" s="73">
        <v>0.2</v>
      </c>
      <c r="V31" s="74">
        <v>0.5</v>
      </c>
      <c r="W31" s="75">
        <v>0.3</v>
      </c>
      <c r="X31" s="75">
        <v>0.2</v>
      </c>
      <c r="Y31" s="75">
        <v>0.2</v>
      </c>
      <c r="Z31" s="75">
        <v>0.2</v>
      </c>
      <c r="AA31" s="75">
        <v>0.2</v>
      </c>
      <c r="AB31" s="75">
        <v>0.26</v>
      </c>
      <c r="AC31" s="75">
        <v>0.1</v>
      </c>
      <c r="AD31" s="75">
        <v>0.72499999999999998</v>
      </c>
      <c r="AH31" s="115"/>
      <c r="AI31" s="115"/>
    </row>
    <row r="32" spans="1:35" x14ac:dyDescent="0.25">
      <c r="A32" s="68">
        <v>28</v>
      </c>
      <c r="B32" s="77" t="s">
        <v>17</v>
      </c>
      <c r="C32" s="3" t="s">
        <v>13</v>
      </c>
      <c r="D32" s="78" t="s">
        <v>2</v>
      </c>
      <c r="E32" s="78" t="s">
        <v>2</v>
      </c>
      <c r="F32" s="70">
        <v>1941.7</v>
      </c>
      <c r="G32" s="70">
        <v>2379.1</v>
      </c>
      <c r="H32" s="70">
        <v>1756.5</v>
      </c>
      <c r="I32" s="70">
        <v>2206.5</v>
      </c>
      <c r="J32" s="70">
        <v>2307.3000000000002</v>
      </c>
      <c r="K32" s="70">
        <v>787.7</v>
      </c>
      <c r="L32" s="70">
        <v>674.1</v>
      </c>
      <c r="M32" s="70">
        <v>621.70000000000005</v>
      </c>
      <c r="N32" s="70">
        <v>325.3</v>
      </c>
      <c r="O32" s="70">
        <v>244</v>
      </c>
      <c r="P32" s="70">
        <v>473.7</v>
      </c>
      <c r="Q32" s="70">
        <v>310.39999999999998</v>
      </c>
      <c r="R32" s="71">
        <v>248.8</v>
      </c>
      <c r="S32" s="72">
        <v>165.9</v>
      </c>
      <c r="T32" s="70">
        <v>162.6</v>
      </c>
      <c r="U32" s="73">
        <v>254.5</v>
      </c>
      <c r="V32" s="74">
        <v>217.7</v>
      </c>
      <c r="W32" s="75">
        <v>33</v>
      </c>
      <c r="X32" s="75">
        <v>32.200000000000003</v>
      </c>
      <c r="Y32" s="75">
        <v>366.2</v>
      </c>
      <c r="Z32" s="75">
        <v>424.9</v>
      </c>
      <c r="AA32" s="75">
        <v>219.3</v>
      </c>
      <c r="AB32" s="75">
        <v>103</v>
      </c>
      <c r="AC32" s="75">
        <v>109</v>
      </c>
      <c r="AD32" s="75">
        <v>110.009</v>
      </c>
      <c r="AH32" s="115"/>
      <c r="AI32" s="115"/>
    </row>
    <row r="33" spans="1:35" x14ac:dyDescent="0.25">
      <c r="A33" s="68">
        <v>29</v>
      </c>
      <c r="B33" s="77" t="s">
        <v>18</v>
      </c>
      <c r="C33" s="3" t="s">
        <v>13</v>
      </c>
      <c r="D33" s="78" t="s">
        <v>2</v>
      </c>
      <c r="E33" s="78" t="s">
        <v>2</v>
      </c>
      <c r="F33" s="70">
        <v>1606.6</v>
      </c>
      <c r="G33" s="70">
        <v>1548.3</v>
      </c>
      <c r="H33" s="70">
        <v>1081.5</v>
      </c>
      <c r="I33" s="70">
        <v>1437.7</v>
      </c>
      <c r="J33" s="70">
        <v>1774.3</v>
      </c>
      <c r="K33" s="70">
        <v>1565.6</v>
      </c>
      <c r="L33" s="70">
        <v>1637.9</v>
      </c>
      <c r="M33" s="70">
        <v>1548.1</v>
      </c>
      <c r="N33" s="70">
        <v>552.1</v>
      </c>
      <c r="O33" s="70">
        <v>188.4</v>
      </c>
      <c r="P33" s="70">
        <v>172.8</v>
      </c>
      <c r="Q33" s="70">
        <v>160.80000000000001</v>
      </c>
      <c r="R33" s="71">
        <v>101.3</v>
      </c>
      <c r="S33" s="72">
        <v>121.8</v>
      </c>
      <c r="T33" s="70">
        <v>87.7</v>
      </c>
      <c r="U33" s="73">
        <v>40.5</v>
      </c>
      <c r="V33" s="74">
        <v>13.44</v>
      </c>
      <c r="W33" s="75">
        <v>8</v>
      </c>
      <c r="X33" s="75">
        <v>42</v>
      </c>
      <c r="Y33" s="75">
        <v>13.8</v>
      </c>
      <c r="Z33" s="75">
        <v>27.3</v>
      </c>
      <c r="AA33" s="75">
        <v>47.5</v>
      </c>
      <c r="AB33" s="75">
        <v>54.19</v>
      </c>
      <c r="AC33" s="75">
        <v>36.9</v>
      </c>
      <c r="AD33" s="75">
        <v>52.378999999999998</v>
      </c>
      <c r="AH33" s="115"/>
      <c r="AI33" s="115"/>
    </row>
    <row r="34" spans="1:35" x14ac:dyDescent="0.25">
      <c r="A34" s="68">
        <v>30</v>
      </c>
      <c r="B34" s="77" t="s">
        <v>19</v>
      </c>
      <c r="C34" s="3" t="s">
        <v>13</v>
      </c>
      <c r="D34" s="78" t="s">
        <v>2</v>
      </c>
      <c r="E34" s="78" t="s">
        <v>2</v>
      </c>
      <c r="F34" s="70">
        <v>506.4</v>
      </c>
      <c r="G34" s="70">
        <v>575.70000000000005</v>
      </c>
      <c r="H34" s="70">
        <v>640.4</v>
      </c>
      <c r="I34" s="70">
        <v>787.6</v>
      </c>
      <c r="J34" s="70">
        <v>907.6</v>
      </c>
      <c r="K34" s="70">
        <v>832.4</v>
      </c>
      <c r="L34" s="70">
        <v>920.5</v>
      </c>
      <c r="M34" s="70">
        <v>970.7</v>
      </c>
      <c r="N34" s="70">
        <v>1108.5999999999999</v>
      </c>
      <c r="O34" s="70">
        <v>1124.0999999999999</v>
      </c>
      <c r="P34" s="70">
        <v>1235.3</v>
      </c>
      <c r="Q34" s="70">
        <v>1334.2</v>
      </c>
      <c r="R34" s="71">
        <v>1688.8</v>
      </c>
      <c r="S34" s="72">
        <v>1761.4</v>
      </c>
      <c r="T34" s="70">
        <v>2075.9</v>
      </c>
      <c r="U34" s="73">
        <v>2174.1</v>
      </c>
      <c r="V34" s="74">
        <v>1941.7</v>
      </c>
      <c r="W34" s="75">
        <v>2354.9</v>
      </c>
      <c r="X34" s="75">
        <v>2339.6</v>
      </c>
      <c r="Y34" s="75">
        <v>2178.5</v>
      </c>
      <c r="Z34" s="75">
        <v>2150.8000000000002</v>
      </c>
      <c r="AA34" s="75">
        <v>2145.1999999999998</v>
      </c>
      <c r="AB34" s="75">
        <v>2247</v>
      </c>
      <c r="AC34" s="75">
        <v>2174</v>
      </c>
      <c r="AD34" s="75">
        <v>2106.047</v>
      </c>
      <c r="AH34" s="115"/>
      <c r="AI34" s="115"/>
    </row>
    <row r="35" spans="1:35" x14ac:dyDescent="0.25">
      <c r="A35" s="68">
        <v>31</v>
      </c>
      <c r="B35" s="77" t="s">
        <v>20</v>
      </c>
      <c r="C35" s="3" t="s">
        <v>13</v>
      </c>
      <c r="D35" s="69" t="s">
        <v>2</v>
      </c>
      <c r="E35" s="69" t="s">
        <v>2</v>
      </c>
      <c r="F35" s="70">
        <v>17.3</v>
      </c>
      <c r="G35" s="70">
        <v>2.8</v>
      </c>
      <c r="H35" s="70">
        <v>3.6</v>
      </c>
      <c r="I35" s="70">
        <v>4.4000000000000004</v>
      </c>
      <c r="J35" s="70">
        <v>1.7</v>
      </c>
      <c r="K35" s="70">
        <v>3</v>
      </c>
      <c r="L35" s="70">
        <v>3.3</v>
      </c>
      <c r="M35" s="70">
        <v>2.2999999999999998</v>
      </c>
      <c r="N35" s="70" t="s">
        <v>2</v>
      </c>
      <c r="O35" s="70">
        <v>16</v>
      </c>
      <c r="P35" s="70">
        <v>26.6</v>
      </c>
      <c r="Q35" s="70">
        <v>12.7</v>
      </c>
      <c r="R35" s="71">
        <v>17.100000000000001</v>
      </c>
      <c r="S35" s="72">
        <v>35.200000000000003</v>
      </c>
      <c r="T35" s="70">
        <v>23.2</v>
      </c>
      <c r="U35" s="73">
        <v>49.6</v>
      </c>
      <c r="V35" s="74">
        <v>22.8</v>
      </c>
      <c r="W35" s="75">
        <v>24.7</v>
      </c>
      <c r="X35" s="75">
        <v>28</v>
      </c>
      <c r="Y35" s="75">
        <v>57.8</v>
      </c>
      <c r="Z35" s="75">
        <v>50.3</v>
      </c>
      <c r="AA35" s="75">
        <v>30.6</v>
      </c>
      <c r="AB35" s="75">
        <v>12</v>
      </c>
      <c r="AC35" s="75">
        <v>11.8</v>
      </c>
      <c r="AD35" s="75">
        <v>7.55</v>
      </c>
      <c r="AH35" s="115"/>
      <c r="AI35" s="115"/>
    </row>
    <row r="36" spans="1:35" x14ac:dyDescent="0.25">
      <c r="A36" s="68">
        <v>32</v>
      </c>
      <c r="B36" s="77" t="s">
        <v>21</v>
      </c>
      <c r="C36" s="3" t="s">
        <v>13</v>
      </c>
      <c r="D36" s="69" t="s">
        <v>2</v>
      </c>
      <c r="E36" s="69" t="s">
        <v>2</v>
      </c>
      <c r="F36" s="70">
        <v>126.1</v>
      </c>
      <c r="G36" s="70">
        <v>126.6</v>
      </c>
      <c r="H36" s="70">
        <v>140.1</v>
      </c>
      <c r="I36" s="70">
        <v>149.4</v>
      </c>
      <c r="J36" s="70">
        <v>148.1</v>
      </c>
      <c r="K36" s="70">
        <v>118</v>
      </c>
      <c r="L36" s="70">
        <v>117</v>
      </c>
      <c r="M36" s="70">
        <v>69.400000000000006</v>
      </c>
      <c r="N36" s="70">
        <v>141</v>
      </c>
      <c r="O36" s="70">
        <v>75.099999999999994</v>
      </c>
      <c r="P36" s="70">
        <v>75.099999999999994</v>
      </c>
      <c r="Q36" s="70">
        <v>68.7</v>
      </c>
      <c r="R36" s="71">
        <v>69.099999999999994</v>
      </c>
      <c r="S36" s="72">
        <v>51.6</v>
      </c>
      <c r="T36" s="70">
        <v>54.9</v>
      </c>
      <c r="U36" s="73">
        <v>54.5</v>
      </c>
      <c r="V36" s="74">
        <v>56.2</v>
      </c>
      <c r="W36" s="75">
        <v>58.7</v>
      </c>
      <c r="X36" s="75">
        <v>61.2</v>
      </c>
      <c r="Y36" s="75">
        <v>61</v>
      </c>
      <c r="Z36" s="75">
        <v>50</v>
      </c>
      <c r="AA36" s="75">
        <v>41</v>
      </c>
      <c r="AB36" s="75">
        <v>39.5</v>
      </c>
      <c r="AC36" s="75">
        <v>48.2</v>
      </c>
      <c r="AD36" s="75">
        <v>45.082000000000001</v>
      </c>
      <c r="AH36" s="115"/>
      <c r="AI36" s="115"/>
    </row>
    <row r="37" spans="1:35" x14ac:dyDescent="0.25">
      <c r="A37" s="68">
        <v>33</v>
      </c>
      <c r="B37" s="77" t="s">
        <v>22</v>
      </c>
      <c r="C37" s="3" t="s">
        <v>13</v>
      </c>
      <c r="D37" s="69" t="s">
        <v>2</v>
      </c>
      <c r="E37" s="69" t="s">
        <v>2</v>
      </c>
      <c r="F37" s="70" t="s">
        <v>2</v>
      </c>
      <c r="G37" s="70">
        <v>420.4</v>
      </c>
      <c r="H37" s="70">
        <v>85.8</v>
      </c>
      <c r="I37" s="70">
        <v>250.6</v>
      </c>
      <c r="J37" s="70">
        <v>252.1</v>
      </c>
      <c r="K37" s="70">
        <v>748.1</v>
      </c>
      <c r="L37" s="70">
        <v>538.1</v>
      </c>
      <c r="M37" s="70">
        <v>625</v>
      </c>
      <c r="N37" s="70">
        <v>419.3</v>
      </c>
      <c r="O37" s="70">
        <v>611.29999999999995</v>
      </c>
      <c r="P37" s="70">
        <v>600.29999999999995</v>
      </c>
      <c r="Q37" s="70">
        <v>510.2</v>
      </c>
      <c r="R37" s="71">
        <v>201.1</v>
      </c>
      <c r="S37" s="72">
        <v>4.7E-2</v>
      </c>
      <c r="T37" s="79">
        <v>0.1</v>
      </c>
      <c r="U37" s="73">
        <v>1.2</v>
      </c>
      <c r="V37" s="74">
        <v>1.2</v>
      </c>
      <c r="W37" s="75">
        <v>1.1000000000000001</v>
      </c>
      <c r="X37" s="75">
        <v>1.1000000000000001</v>
      </c>
      <c r="Y37" s="75">
        <v>3.3</v>
      </c>
      <c r="Z37" s="75">
        <v>1</v>
      </c>
      <c r="AA37" s="75">
        <v>1.6</v>
      </c>
      <c r="AB37" s="75">
        <v>0.7</v>
      </c>
      <c r="AC37" s="75">
        <v>0.7</v>
      </c>
      <c r="AD37" s="75">
        <v>1.7000000000000001E-2</v>
      </c>
      <c r="AH37" s="115"/>
      <c r="AI37" s="115"/>
    </row>
    <row r="38" spans="1:35" x14ac:dyDescent="0.25">
      <c r="A38" s="68">
        <v>34</v>
      </c>
      <c r="B38" s="77" t="s">
        <v>23</v>
      </c>
      <c r="C38" s="3" t="s">
        <v>13</v>
      </c>
      <c r="D38" s="69" t="s">
        <v>2</v>
      </c>
      <c r="E38" s="69" t="s">
        <v>2</v>
      </c>
      <c r="F38" s="70">
        <v>51.6</v>
      </c>
      <c r="G38" s="70">
        <v>59.1</v>
      </c>
      <c r="H38" s="70">
        <v>81.900000000000006</v>
      </c>
      <c r="I38" s="70">
        <v>103.2</v>
      </c>
      <c r="J38" s="70">
        <v>106.4</v>
      </c>
      <c r="K38" s="70">
        <v>88.3</v>
      </c>
      <c r="L38" s="70">
        <v>301.2</v>
      </c>
      <c r="M38" s="70">
        <v>258</v>
      </c>
      <c r="N38" s="70">
        <v>212.4</v>
      </c>
      <c r="O38" s="70">
        <v>208.8</v>
      </c>
      <c r="P38" s="70">
        <v>161.1</v>
      </c>
      <c r="Q38" s="70">
        <v>156.30000000000001</v>
      </c>
      <c r="R38" s="71">
        <v>204.6</v>
      </c>
      <c r="S38" s="72">
        <v>248.5</v>
      </c>
      <c r="T38" s="70">
        <v>686.8</v>
      </c>
      <c r="U38" s="73">
        <v>331.7</v>
      </c>
      <c r="V38" s="80">
        <v>301.30900000000003</v>
      </c>
      <c r="W38" s="75">
        <v>299.5</v>
      </c>
      <c r="X38" s="81">
        <v>363.8</v>
      </c>
      <c r="Y38" s="81">
        <v>361.4</v>
      </c>
      <c r="Z38" s="81">
        <v>320.3</v>
      </c>
      <c r="AA38" s="81">
        <v>326.60000000000002</v>
      </c>
      <c r="AB38" s="81">
        <v>276.2</v>
      </c>
      <c r="AC38" s="81">
        <v>295.60000000000002</v>
      </c>
      <c r="AD38" s="81">
        <v>715.40200000000004</v>
      </c>
      <c r="AH38" s="115"/>
      <c r="AI38" s="115"/>
    </row>
    <row r="39" spans="1:35" ht="15" customHeight="1" x14ac:dyDescent="0.25">
      <c r="A39" s="167" t="s">
        <v>24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9"/>
      <c r="AH39" s="110"/>
    </row>
    <row r="40" spans="1:35" ht="15" customHeight="1" x14ac:dyDescent="0.25">
      <c r="A40" s="68">
        <v>35</v>
      </c>
      <c r="B40" s="2" t="s">
        <v>25</v>
      </c>
      <c r="C40" s="3" t="s">
        <v>57</v>
      </c>
      <c r="D40" s="78" t="s">
        <v>2</v>
      </c>
      <c r="E40" s="78">
        <v>15.7</v>
      </c>
      <c r="F40" s="82">
        <v>14.9</v>
      </c>
      <c r="G40" s="82">
        <v>14.9</v>
      </c>
      <c r="H40" s="82">
        <v>14.9</v>
      </c>
      <c r="I40" s="82">
        <v>14.9</v>
      </c>
      <c r="J40" s="82">
        <v>15</v>
      </c>
      <c r="K40" s="82">
        <v>15.1</v>
      </c>
      <c r="L40" s="82">
        <v>15.3</v>
      </c>
      <c r="M40" s="82">
        <v>15.5</v>
      </c>
      <c r="N40" s="82">
        <v>15.7</v>
      </c>
      <c r="O40" s="82">
        <v>16.100000000000001</v>
      </c>
      <c r="P40" s="82">
        <v>16.3</v>
      </c>
      <c r="Q40" s="82">
        <v>16.600000000000001</v>
      </c>
      <c r="R40" s="83">
        <v>16.8</v>
      </c>
      <c r="S40" s="84">
        <v>17</v>
      </c>
      <c r="T40" s="70">
        <v>17.3</v>
      </c>
      <c r="U40" s="85">
        <v>17.5</v>
      </c>
      <c r="V40" s="74">
        <v>17.8</v>
      </c>
      <c r="W40" s="86">
        <v>18</v>
      </c>
      <c r="X40" s="87">
        <v>18.3</v>
      </c>
      <c r="Y40" s="87">
        <v>18.5</v>
      </c>
      <c r="Z40" s="87">
        <v>18.8</v>
      </c>
      <c r="AA40" s="87">
        <v>19</v>
      </c>
      <c r="AB40" s="87">
        <v>19.600000000000001</v>
      </c>
      <c r="AC40" s="87">
        <v>19.899999999999999</v>
      </c>
      <c r="AD40" s="87">
        <v>20.100000000000001</v>
      </c>
      <c r="AH40" s="110"/>
    </row>
    <row r="41" spans="1:35" ht="15" customHeight="1" x14ac:dyDescent="0.25">
      <c r="A41" s="68">
        <v>36</v>
      </c>
      <c r="B41" s="88" t="s">
        <v>90</v>
      </c>
      <c r="C41" s="3" t="s">
        <v>26</v>
      </c>
      <c r="D41" s="89" t="s">
        <v>2</v>
      </c>
      <c r="E41" s="90">
        <f>E4/E40</f>
        <v>72.159235668789819</v>
      </c>
      <c r="F41" s="90">
        <f t="shared" ref="F41:Y41" si="6">F4/F40</f>
        <v>72.483221476510067</v>
      </c>
      <c r="G41" s="90">
        <f t="shared" si="6"/>
        <v>81.114093959731534</v>
      </c>
      <c r="H41" s="90">
        <f t="shared" si="6"/>
        <v>75.986577181208048</v>
      </c>
      <c r="I41" s="90">
        <f t="shared" si="6"/>
        <v>92.979865771812086</v>
      </c>
      <c r="J41" s="90">
        <f t="shared" si="6"/>
        <v>99.473333333333329</v>
      </c>
      <c r="K41" s="90">
        <f t="shared" si="6"/>
        <v>96.205298013245041</v>
      </c>
      <c r="L41" s="90">
        <f t="shared" si="6"/>
        <v>89.359477124183002</v>
      </c>
      <c r="M41" s="90">
        <f t="shared" si="6"/>
        <v>83.91612903225807</v>
      </c>
      <c r="N41" s="90">
        <f t="shared" si="6"/>
        <v>68.69426751592357</v>
      </c>
      <c r="O41" s="90">
        <f t="shared" si="6"/>
        <v>48.434782608695642</v>
      </c>
      <c r="P41" s="90">
        <f t="shared" si="6"/>
        <v>44.392638036809814</v>
      </c>
      <c r="Q41" s="90">
        <f t="shared" si="6"/>
        <v>46.638554216867469</v>
      </c>
      <c r="R41" s="90">
        <f t="shared" si="6"/>
        <v>45.80952380952381</v>
      </c>
      <c r="S41" s="90">
        <f t="shared" si="6"/>
        <v>42.894117647058827</v>
      </c>
      <c r="T41" s="90">
        <f t="shared" si="6"/>
        <v>42.144508670520231</v>
      </c>
      <c r="U41" s="90">
        <f t="shared" si="6"/>
        <v>40.605714285714285</v>
      </c>
      <c r="V41" s="90">
        <f t="shared" si="6"/>
        <v>43.117977528089888</v>
      </c>
      <c r="W41" s="90">
        <f t="shared" si="6"/>
        <v>43.68888888888889</v>
      </c>
      <c r="X41" s="90">
        <f t="shared" si="6"/>
        <v>45.808743169398902</v>
      </c>
      <c r="Y41" s="90">
        <f t="shared" si="6"/>
        <v>47.87567567567568</v>
      </c>
      <c r="Z41" s="90">
        <v>46.3</v>
      </c>
      <c r="AA41" s="90">
        <v>44</v>
      </c>
      <c r="AB41" s="90">
        <v>41.8</v>
      </c>
      <c r="AC41" s="90">
        <f>AC4/AC40</f>
        <v>40.125628140703519</v>
      </c>
      <c r="AD41" s="90">
        <v>39</v>
      </c>
      <c r="AE41" s="116"/>
      <c r="AH41" s="110"/>
    </row>
    <row r="42" spans="1:35" ht="15" customHeight="1" x14ac:dyDescent="0.25">
      <c r="A42" s="68">
        <v>37</v>
      </c>
      <c r="B42" s="88" t="s">
        <v>44</v>
      </c>
      <c r="C42" s="3" t="s">
        <v>26</v>
      </c>
      <c r="D42" s="89" t="s">
        <v>2</v>
      </c>
      <c r="E42" s="90">
        <f>E7/E40</f>
        <v>14.866242038216562</v>
      </c>
      <c r="F42" s="90">
        <f t="shared" ref="F42:Y42" si="7">F7/F40</f>
        <v>10.85234899328859</v>
      </c>
      <c r="G42" s="90">
        <f t="shared" si="7"/>
        <v>11.986577181208053</v>
      </c>
      <c r="H42" s="90">
        <f t="shared" si="7"/>
        <v>11.818791946308725</v>
      </c>
      <c r="I42" s="90">
        <f t="shared" si="7"/>
        <v>12.859060402684563</v>
      </c>
      <c r="J42" s="90">
        <f t="shared" si="7"/>
        <v>13.133333333333333</v>
      </c>
      <c r="K42" s="90">
        <f t="shared" si="7"/>
        <v>13.178807947019868</v>
      </c>
      <c r="L42" s="90">
        <f t="shared" si="7"/>
        <v>13.18954248366013</v>
      </c>
      <c r="M42" s="90">
        <f t="shared" si="7"/>
        <v>13.27741935483871</v>
      </c>
      <c r="N42" s="90">
        <f t="shared" si="7"/>
        <v>13.51592356687898</v>
      </c>
      <c r="O42" s="90">
        <f t="shared" si="7"/>
        <v>12.832298136645962</v>
      </c>
      <c r="P42" s="90">
        <f t="shared" si="7"/>
        <v>13.226993865030673</v>
      </c>
      <c r="Q42" s="90">
        <f t="shared" si="7"/>
        <v>14.024096385542169</v>
      </c>
      <c r="R42" s="90">
        <f t="shared" si="7"/>
        <v>14.845238095238095</v>
      </c>
      <c r="S42" s="90">
        <f t="shared" si="7"/>
        <v>14.717647058823529</v>
      </c>
      <c r="T42" s="90">
        <f t="shared" si="7"/>
        <v>14.826589595375722</v>
      </c>
      <c r="U42" s="90">
        <f t="shared" si="7"/>
        <v>13.908571428571429</v>
      </c>
      <c r="V42" s="90">
        <f t="shared" si="7"/>
        <v>13.853932584269662</v>
      </c>
      <c r="W42" s="90">
        <f t="shared" si="7"/>
        <v>14.705555555555556</v>
      </c>
      <c r="X42" s="90">
        <f t="shared" si="7"/>
        <v>14.87431693989071</v>
      </c>
      <c r="Y42" s="90">
        <f t="shared" si="7"/>
        <v>16.967567567567567</v>
      </c>
      <c r="Z42" s="90">
        <v>16.600000000000001</v>
      </c>
      <c r="AA42" s="90">
        <v>16.899999999999999</v>
      </c>
      <c r="AB42" s="90">
        <v>15.9</v>
      </c>
      <c r="AC42" s="90">
        <f>AC7/AC40</f>
        <v>15.261306532663317</v>
      </c>
      <c r="AD42" s="90">
        <v>15.2</v>
      </c>
      <c r="AE42" s="116"/>
      <c r="AH42" s="110"/>
    </row>
    <row r="43" spans="1:35" ht="15" customHeight="1" x14ac:dyDescent="0.25">
      <c r="A43" s="68">
        <v>38</v>
      </c>
      <c r="B43" s="88" t="s">
        <v>45</v>
      </c>
      <c r="C43" s="3" t="s">
        <v>26</v>
      </c>
      <c r="D43" s="89" t="s">
        <v>2</v>
      </c>
      <c r="E43" s="90" t="s">
        <v>66</v>
      </c>
      <c r="F43" s="90">
        <f t="shared" ref="F43:Y43" si="8">F10/F40</f>
        <v>2.2550335570469797</v>
      </c>
      <c r="G43" s="90">
        <f t="shared" si="8"/>
        <v>2.1006711409395975</v>
      </c>
      <c r="H43" s="90">
        <f t="shared" si="8"/>
        <v>1.3624161073825503</v>
      </c>
      <c r="I43" s="90">
        <f t="shared" si="8"/>
        <v>1.7449664429530201</v>
      </c>
      <c r="J43" s="90">
        <f t="shared" si="8"/>
        <v>1.5333333333333334</v>
      </c>
      <c r="K43" s="90">
        <f t="shared" si="8"/>
        <v>2.7350993377483444</v>
      </c>
      <c r="L43" s="90">
        <f t="shared" si="8"/>
        <v>3.2352941176470589</v>
      </c>
      <c r="M43" s="90">
        <f t="shared" si="8"/>
        <v>3.3870967741935485</v>
      </c>
      <c r="N43" s="90">
        <f t="shared" si="8"/>
        <v>3.2738853503184715</v>
      </c>
      <c r="O43" s="90">
        <f t="shared" si="8"/>
        <v>2.7142857142857144</v>
      </c>
      <c r="P43" s="90">
        <f t="shared" si="8"/>
        <v>3.0490797546012272</v>
      </c>
      <c r="Q43" s="90">
        <f t="shared" si="8"/>
        <v>3.2168674698795177</v>
      </c>
      <c r="R43" s="90">
        <f t="shared" si="8"/>
        <v>3.4583333333333335</v>
      </c>
      <c r="S43" s="90">
        <f t="shared" si="8"/>
        <v>5.4117647058823533</v>
      </c>
      <c r="T43" s="90">
        <f t="shared" si="8"/>
        <v>6.6127167630057802</v>
      </c>
      <c r="U43" s="90">
        <f t="shared" si="8"/>
        <v>6.0057142857142853</v>
      </c>
      <c r="V43" s="90">
        <f t="shared" si="8"/>
        <v>5.6404494382022472</v>
      </c>
      <c r="W43" s="90">
        <f t="shared" si="8"/>
        <v>4.844444444444445</v>
      </c>
      <c r="X43" s="90">
        <f t="shared" si="8"/>
        <v>5.0109289617486334</v>
      </c>
      <c r="Y43" s="90">
        <f t="shared" si="8"/>
        <v>8.5783783783783782</v>
      </c>
      <c r="Z43" s="90">
        <v>7.8</v>
      </c>
      <c r="AA43" s="90">
        <v>7.7</v>
      </c>
      <c r="AB43" s="90">
        <v>6.8</v>
      </c>
      <c r="AC43" s="90">
        <f>AC10/AC40</f>
        <v>6.3618090452261304</v>
      </c>
      <c r="AD43" s="90">
        <v>6.6</v>
      </c>
      <c r="AH43" s="110"/>
    </row>
    <row r="44" spans="1:35" ht="15" customHeight="1" x14ac:dyDescent="0.25">
      <c r="A44" s="68">
        <v>39</v>
      </c>
      <c r="B44" s="88" t="s">
        <v>46</v>
      </c>
      <c r="C44" s="3" t="s">
        <v>26</v>
      </c>
      <c r="D44" s="89" t="s">
        <v>2</v>
      </c>
      <c r="E44" s="90">
        <f>E13/E40</f>
        <v>0.13375796178343949</v>
      </c>
      <c r="F44" s="90">
        <f t="shared" ref="F44:Y44" si="9">F13/F40</f>
        <v>0.51677852348993292</v>
      </c>
      <c r="G44" s="90">
        <f t="shared" si="9"/>
        <v>0.26174496644295303</v>
      </c>
      <c r="H44" s="90">
        <f t="shared" si="9"/>
        <v>0.12080536912751678</v>
      </c>
      <c r="I44" s="90">
        <f t="shared" si="9"/>
        <v>0.16107382550335569</v>
      </c>
      <c r="J44" s="90">
        <f t="shared" si="9"/>
        <v>6.0000000000000005E-2</v>
      </c>
      <c r="K44" s="90">
        <f t="shared" si="9"/>
        <v>7.9470198675496692E-2</v>
      </c>
      <c r="L44" s="90">
        <f t="shared" si="9"/>
        <v>7.1895424836601315E-2</v>
      </c>
      <c r="M44" s="90">
        <f t="shared" si="9"/>
        <v>0.10967741935483871</v>
      </c>
      <c r="N44" s="90">
        <f t="shared" si="9"/>
        <v>0.11464968152866242</v>
      </c>
      <c r="O44" s="90">
        <f t="shared" si="9"/>
        <v>0.10559006211180123</v>
      </c>
      <c r="P44" s="90">
        <f t="shared" si="9"/>
        <v>0.12883435582822086</v>
      </c>
      <c r="Q44" s="90">
        <f t="shared" si="9"/>
        <v>0.13253012048192772</v>
      </c>
      <c r="R44" s="90">
        <f t="shared" si="9"/>
        <v>0.13095238095238096</v>
      </c>
      <c r="S44" s="90">
        <f t="shared" si="9"/>
        <v>0.11764705882352941</v>
      </c>
      <c r="T44" s="90">
        <f t="shared" si="9"/>
        <v>0.12716763005780346</v>
      </c>
      <c r="U44" s="90">
        <f t="shared" si="9"/>
        <v>0.13142857142857142</v>
      </c>
      <c r="V44" s="90">
        <f t="shared" si="9"/>
        <v>0.14044943820224717</v>
      </c>
      <c r="W44" s="90">
        <f t="shared" si="9"/>
        <v>0.14444444444444446</v>
      </c>
      <c r="X44" s="90">
        <f t="shared" si="9"/>
        <v>0.13661202185792348</v>
      </c>
      <c r="Y44" s="90">
        <f t="shared" si="9"/>
        <v>0.13513513513513514</v>
      </c>
      <c r="Z44" s="90">
        <v>0.1</v>
      </c>
      <c r="AA44" s="90">
        <v>0.1</v>
      </c>
      <c r="AB44" s="90">
        <v>0.1</v>
      </c>
      <c r="AC44" s="90">
        <f>AC13/AC40</f>
        <v>0.13567839195979903</v>
      </c>
      <c r="AD44" s="90">
        <v>0.1</v>
      </c>
      <c r="AH44" s="110"/>
    </row>
    <row r="45" spans="1:35" ht="15" customHeight="1" x14ac:dyDescent="0.25">
      <c r="A45" s="68">
        <v>40</v>
      </c>
      <c r="B45" s="88" t="s">
        <v>59</v>
      </c>
      <c r="C45" s="3" t="s">
        <v>26</v>
      </c>
      <c r="D45" s="89" t="s">
        <v>2</v>
      </c>
      <c r="E45" s="89" t="s">
        <v>2</v>
      </c>
      <c r="F45" s="90">
        <f>F16/F40</f>
        <v>26.221476510067113</v>
      </c>
      <c r="G45" s="90">
        <f t="shared" ref="G45:W45" si="10">G16/G40</f>
        <v>25.234899328859061</v>
      </c>
      <c r="H45" s="90">
        <f t="shared" si="10"/>
        <v>25.342281879194633</v>
      </c>
      <c r="I45" s="90">
        <f t="shared" si="10"/>
        <v>26.442953020134226</v>
      </c>
      <c r="J45" s="90">
        <f t="shared" si="10"/>
        <v>27.466666666666665</v>
      </c>
      <c r="K45" s="90">
        <f t="shared" si="10"/>
        <v>27.019867549668874</v>
      </c>
      <c r="L45" s="90">
        <f t="shared" si="10"/>
        <v>27.549019607843135</v>
      </c>
      <c r="M45" s="90">
        <f t="shared" si="10"/>
        <v>28.696774193548389</v>
      </c>
      <c r="N45" s="90">
        <f t="shared" si="10"/>
        <v>26.254777070063696</v>
      </c>
      <c r="O45" s="90">
        <f t="shared" si="10"/>
        <v>26.881987577639748</v>
      </c>
      <c r="P45" s="90">
        <f t="shared" si="10"/>
        <v>24.607361963190183</v>
      </c>
      <c r="Q45" s="90">
        <f t="shared" si="10"/>
        <v>26.813253012048193</v>
      </c>
      <c r="R45" s="90">
        <f t="shared" si="10"/>
        <v>26.559523809523807</v>
      </c>
      <c r="S45" s="90">
        <f t="shared" si="10"/>
        <v>26.935294117647057</v>
      </c>
      <c r="T45" s="90">
        <f t="shared" si="10"/>
        <v>27.676300578034681</v>
      </c>
      <c r="U45" s="90">
        <f t="shared" si="10"/>
        <v>25.782857142857143</v>
      </c>
      <c r="V45" s="90">
        <f t="shared" si="10"/>
        <v>26.573033707865168</v>
      </c>
      <c r="W45" s="90">
        <f t="shared" si="10"/>
        <v>27.333333333333332</v>
      </c>
      <c r="X45" s="90">
        <f>X16/X40</f>
        <v>26.060109289617483</v>
      </c>
      <c r="Y45" s="90">
        <f>Y16/Y40</f>
        <v>26.37297297297297</v>
      </c>
      <c r="Z45" s="90">
        <v>25.9</v>
      </c>
      <c r="AA45" s="90">
        <v>24.9</v>
      </c>
      <c r="AB45" s="90">
        <v>22.8</v>
      </c>
      <c r="AC45" s="90">
        <f>AC16/AC40</f>
        <v>21.944723618090453</v>
      </c>
      <c r="AD45" s="90">
        <v>21.4</v>
      </c>
      <c r="AH45" s="110"/>
    </row>
    <row r="46" spans="1:35" ht="15" customHeight="1" x14ac:dyDescent="0.25">
      <c r="A46" s="68">
        <v>41</v>
      </c>
      <c r="B46" s="88" t="s">
        <v>91</v>
      </c>
      <c r="C46" s="3" t="s">
        <v>26</v>
      </c>
      <c r="D46" s="89" t="s">
        <v>2</v>
      </c>
      <c r="E46" s="89" t="s">
        <v>2</v>
      </c>
      <c r="F46" s="90">
        <f>F19/F40</f>
        <v>5.3154362416107386</v>
      </c>
      <c r="G46" s="90">
        <f t="shared" ref="G46:Y46" si="11">G19/G40</f>
        <v>6.449664429530201</v>
      </c>
      <c r="H46" s="90">
        <f t="shared" si="11"/>
        <v>8.7986577181208041</v>
      </c>
      <c r="I46" s="90">
        <f t="shared" si="11"/>
        <v>8.7315436241610733</v>
      </c>
      <c r="J46" s="90">
        <f t="shared" si="11"/>
        <v>7.6866666666666665</v>
      </c>
      <c r="K46" s="90">
        <f t="shared" si="11"/>
        <v>7.6821192052980134</v>
      </c>
      <c r="L46" s="90">
        <f t="shared" si="11"/>
        <v>7.0392156862745097</v>
      </c>
      <c r="M46" s="90">
        <f t="shared" si="11"/>
        <v>7.419354838709677</v>
      </c>
      <c r="N46" s="90">
        <f t="shared" si="11"/>
        <v>7.2420382165605099</v>
      </c>
      <c r="O46" s="90">
        <f t="shared" si="11"/>
        <v>8.1055900621118013</v>
      </c>
      <c r="P46" s="90">
        <f t="shared" si="11"/>
        <v>8.1042944785276063</v>
      </c>
      <c r="Q46" s="90">
        <f t="shared" si="11"/>
        <v>8.2891566265060224</v>
      </c>
      <c r="R46" s="90">
        <f t="shared" si="11"/>
        <v>10.148809523809524</v>
      </c>
      <c r="S46" s="90">
        <f t="shared" si="11"/>
        <v>5.6529411764705877</v>
      </c>
      <c r="T46" s="90">
        <f t="shared" si="11"/>
        <v>3.5838150289017339</v>
      </c>
      <c r="U46" s="90">
        <f t="shared" si="11"/>
        <v>3.7771428571428567</v>
      </c>
      <c r="V46" s="90">
        <f t="shared" si="11"/>
        <v>3.5393258426966292</v>
      </c>
      <c r="W46" s="90">
        <f t="shared" si="11"/>
        <v>2.5111111111111111</v>
      </c>
      <c r="X46" s="90">
        <f t="shared" si="11"/>
        <v>1.9289617486338795</v>
      </c>
      <c r="Y46" s="90">
        <f t="shared" si="11"/>
        <v>6.9459459459459456</v>
      </c>
      <c r="Z46" s="90">
        <v>6.6</v>
      </c>
      <c r="AA46" s="90">
        <v>7</v>
      </c>
      <c r="AB46" s="90">
        <v>6.8</v>
      </c>
      <c r="AC46" s="90">
        <f>AC19/AC40</f>
        <v>7.6381909547738696</v>
      </c>
      <c r="AD46" s="90">
        <v>8.1999999999999993</v>
      </c>
      <c r="AH46" s="110"/>
    </row>
    <row r="47" spans="1:35" ht="15" customHeight="1" x14ac:dyDescent="0.25">
      <c r="A47" s="68">
        <v>42</v>
      </c>
      <c r="B47" s="88" t="s">
        <v>47</v>
      </c>
      <c r="C47" s="3" t="s">
        <v>26</v>
      </c>
      <c r="D47" s="89" t="s">
        <v>2</v>
      </c>
      <c r="E47" s="89" t="s">
        <v>2</v>
      </c>
      <c r="F47" s="90">
        <f>F22/F40</f>
        <v>44.865771812080538</v>
      </c>
      <c r="G47" s="90">
        <f>G22/G40</f>
        <v>45.127516778523486</v>
      </c>
      <c r="H47" s="90">
        <f t="shared" ref="H47:Y47" si="12">H22/H40</f>
        <v>45.194630872483216</v>
      </c>
      <c r="I47" s="90">
        <f t="shared" si="12"/>
        <v>48.993288590604024</v>
      </c>
      <c r="J47" s="90">
        <f t="shared" si="12"/>
        <v>50.2</v>
      </c>
      <c r="K47" s="90">
        <f t="shared" si="12"/>
        <v>47.264900662251662</v>
      </c>
      <c r="L47" s="90">
        <f t="shared" si="12"/>
        <v>47.150326797385617</v>
      </c>
      <c r="M47" s="90">
        <f t="shared" si="12"/>
        <v>46.296774193548387</v>
      </c>
      <c r="N47" s="90">
        <f t="shared" si="12"/>
        <v>43.866242038216562</v>
      </c>
      <c r="O47" s="90">
        <f t="shared" si="12"/>
        <v>39.695652173913039</v>
      </c>
      <c r="P47" s="90">
        <f t="shared" si="12"/>
        <v>39.220858895705518</v>
      </c>
      <c r="Q47" s="90">
        <f t="shared" si="12"/>
        <v>38.018072289156628</v>
      </c>
      <c r="R47" s="90">
        <f t="shared" si="12"/>
        <v>35.345238095238088</v>
      </c>
      <c r="S47" s="90">
        <f t="shared" si="12"/>
        <v>32.423529411764711</v>
      </c>
      <c r="T47" s="90">
        <f t="shared" si="12"/>
        <v>28.566473988439306</v>
      </c>
      <c r="U47" s="90">
        <f t="shared" si="12"/>
        <v>26.62857142857143</v>
      </c>
      <c r="V47" s="90">
        <f t="shared" si="12"/>
        <v>25.876404494382022</v>
      </c>
      <c r="W47" s="90">
        <f t="shared" si="12"/>
        <v>26.427777777777777</v>
      </c>
      <c r="X47" s="90">
        <f t="shared" si="12"/>
        <v>27.754098360655735</v>
      </c>
      <c r="Y47" s="90">
        <f t="shared" si="12"/>
        <v>27.44864864864865</v>
      </c>
      <c r="Z47" s="90">
        <v>26.7</v>
      </c>
      <c r="AA47" s="90">
        <v>25.9</v>
      </c>
      <c r="AB47" s="90">
        <v>22.7</v>
      </c>
      <c r="AC47" s="90">
        <f>AC22/AC40</f>
        <v>21.924623115577891</v>
      </c>
      <c r="AD47" s="90">
        <f>AD22/AD40</f>
        <v>22.154228855721392</v>
      </c>
      <c r="AH47" s="110"/>
    </row>
    <row r="48" spans="1:35" ht="15" customHeight="1" x14ac:dyDescent="0.25">
      <c r="A48" s="167" t="s">
        <v>27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9"/>
    </row>
    <row r="49" spans="1:33" ht="15" customHeight="1" x14ac:dyDescent="0.25">
      <c r="A49" s="68">
        <v>43</v>
      </c>
      <c r="B49" s="2" t="s">
        <v>28</v>
      </c>
      <c r="C49" s="3" t="s">
        <v>92</v>
      </c>
      <c r="D49" s="82">
        <v>2724.902</v>
      </c>
      <c r="E49" s="82">
        <v>2724.902</v>
      </c>
      <c r="F49" s="82">
        <v>2724.902</v>
      </c>
      <c r="G49" s="82">
        <v>2724.902</v>
      </c>
      <c r="H49" s="82">
        <v>2724.902</v>
      </c>
      <c r="I49" s="82">
        <v>2724.902</v>
      </c>
      <c r="J49" s="82">
        <v>2724.902</v>
      </c>
      <c r="K49" s="82">
        <v>2724.902</v>
      </c>
      <c r="L49" s="82">
        <v>2724.902</v>
      </c>
      <c r="M49" s="82">
        <v>2724.902</v>
      </c>
      <c r="N49" s="82">
        <v>2724.902</v>
      </c>
      <c r="O49" s="82">
        <v>2724.902</v>
      </c>
      <c r="P49" s="82">
        <v>2724.902</v>
      </c>
      <c r="Q49" s="82">
        <v>2724.902</v>
      </c>
      <c r="R49" s="91">
        <v>2724.902</v>
      </c>
      <c r="S49" s="91">
        <v>2724.902</v>
      </c>
      <c r="T49" s="69">
        <v>2724.9</v>
      </c>
      <c r="U49" s="92">
        <v>2724.9</v>
      </c>
      <c r="V49" s="80">
        <v>2724.9</v>
      </c>
      <c r="W49" s="80">
        <v>2724.9</v>
      </c>
      <c r="X49" s="93">
        <v>2724.9</v>
      </c>
      <c r="Y49" s="93">
        <v>2724.9</v>
      </c>
      <c r="Z49" s="93">
        <v>2724.9</v>
      </c>
      <c r="AA49" s="93">
        <v>2724.9</v>
      </c>
      <c r="AB49" s="93">
        <v>2724.9</v>
      </c>
      <c r="AC49" s="93">
        <v>2724.9</v>
      </c>
      <c r="AD49" s="93">
        <v>2724.9</v>
      </c>
      <c r="AF49" s="160"/>
    </row>
    <row r="50" spans="1:33" ht="15" customHeight="1" x14ac:dyDescent="0.25">
      <c r="A50" s="68">
        <v>44</v>
      </c>
      <c r="B50" s="88" t="s">
        <v>93</v>
      </c>
      <c r="C50" s="3" t="s">
        <v>94</v>
      </c>
      <c r="D50" s="90">
        <f t="shared" ref="D50:Y50" si="13">D4/D49</f>
        <v>0.54442324898289918</v>
      </c>
      <c r="E50" s="90">
        <f t="shared" si="13"/>
        <v>0.41575807129944492</v>
      </c>
      <c r="F50" s="90">
        <f t="shared" si="13"/>
        <v>0.39634452908765161</v>
      </c>
      <c r="G50" s="90">
        <f t="shared" si="13"/>
        <v>0.44353888690308857</v>
      </c>
      <c r="H50" s="90">
        <f t="shared" si="13"/>
        <v>0.41550118132688807</v>
      </c>
      <c r="I50" s="90">
        <f t="shared" si="13"/>
        <v>0.50842195425743753</v>
      </c>
      <c r="J50" s="90">
        <f t="shared" si="13"/>
        <v>0.54757932578859714</v>
      </c>
      <c r="K50" s="90">
        <f t="shared" si="13"/>
        <v>0.53312009019039952</v>
      </c>
      <c r="L50" s="90">
        <f t="shared" si="13"/>
        <v>0.5017428149709604</v>
      </c>
      <c r="M50" s="90">
        <f t="shared" si="13"/>
        <v>0.47733826757806336</v>
      </c>
      <c r="N50" s="90">
        <f t="shared" si="13"/>
        <v>0.39579405057502987</v>
      </c>
      <c r="O50" s="90">
        <f t="shared" si="13"/>
        <v>0.28617542942828766</v>
      </c>
      <c r="P50" s="90">
        <f t="shared" si="13"/>
        <v>0.26555083448872657</v>
      </c>
      <c r="Q50" s="90">
        <f t="shared" si="13"/>
        <v>0.28412030964783319</v>
      </c>
      <c r="R50" s="90">
        <f t="shared" si="13"/>
        <v>0.28243217554245986</v>
      </c>
      <c r="S50" s="90">
        <f t="shared" si="13"/>
        <v>0.26760595426918105</v>
      </c>
      <c r="T50" s="90">
        <f t="shared" si="13"/>
        <v>0.26756945208998495</v>
      </c>
      <c r="U50" s="90">
        <f t="shared" si="13"/>
        <v>0.26078021211787589</v>
      </c>
      <c r="V50" s="90">
        <f t="shared" si="13"/>
        <v>0.28166171235641674</v>
      </c>
      <c r="W50" s="90">
        <f t="shared" si="13"/>
        <v>0.28859774670630112</v>
      </c>
      <c r="X50" s="90">
        <f t="shared" si="13"/>
        <v>0.30764431722265034</v>
      </c>
      <c r="Y50" s="90">
        <f t="shared" si="13"/>
        <v>0.32503945098902715</v>
      </c>
      <c r="Z50" s="90">
        <v>0.3</v>
      </c>
      <c r="AA50" s="90">
        <v>0.3</v>
      </c>
      <c r="AB50" s="90">
        <v>0.3</v>
      </c>
      <c r="AC50" s="90">
        <f>AC4/AC49</f>
        <v>0.29303827663400489</v>
      </c>
      <c r="AD50" s="90">
        <v>0.3</v>
      </c>
      <c r="AE50" s="113"/>
      <c r="AF50" s="117"/>
    </row>
    <row r="51" spans="1:33" ht="15" customHeight="1" x14ac:dyDescent="0.25">
      <c r="A51" s="68">
        <v>45</v>
      </c>
      <c r="B51" s="88" t="s">
        <v>48</v>
      </c>
      <c r="C51" s="3" t="s">
        <v>29</v>
      </c>
      <c r="D51" s="90">
        <f>D7/D49</f>
        <v>0.12114197134429056</v>
      </c>
      <c r="E51" s="90">
        <f t="shared" ref="E51:Y51" si="14">E7/E49</f>
        <v>8.565445656394248E-2</v>
      </c>
      <c r="F51" s="90">
        <f t="shared" si="14"/>
        <v>5.9341583660623386E-2</v>
      </c>
      <c r="G51" s="90">
        <f t="shared" si="14"/>
        <v>6.5543641569494979E-2</v>
      </c>
      <c r="H51" s="90">
        <f t="shared" si="14"/>
        <v>6.4626177381792077E-2</v>
      </c>
      <c r="I51" s="90">
        <f t="shared" si="14"/>
        <v>7.0314455345550045E-2</v>
      </c>
      <c r="J51" s="90">
        <f t="shared" si="14"/>
        <v>7.2296177990988295E-2</v>
      </c>
      <c r="K51" s="90">
        <f t="shared" si="14"/>
        <v>7.303014934115061E-2</v>
      </c>
      <c r="L51" s="90">
        <f t="shared" si="14"/>
        <v>7.4057709231377861E-2</v>
      </c>
      <c r="M51" s="90">
        <f t="shared" si="14"/>
        <v>7.5525651931702506E-2</v>
      </c>
      <c r="N51" s="90">
        <f t="shared" si="14"/>
        <v>7.7874360252221914E-2</v>
      </c>
      <c r="O51" s="90">
        <f t="shared" si="14"/>
        <v>7.5819240471767427E-2</v>
      </c>
      <c r="P51" s="90">
        <f t="shared" si="14"/>
        <v>7.9122111547497848E-2</v>
      </c>
      <c r="Q51" s="90">
        <f t="shared" si="14"/>
        <v>8.5434265158893796E-2</v>
      </c>
      <c r="R51" s="90">
        <f t="shared" si="14"/>
        <v>9.152622736524102E-2</v>
      </c>
      <c r="S51" s="90">
        <f t="shared" si="14"/>
        <v>9.181981590530594E-2</v>
      </c>
      <c r="T51" s="90">
        <f t="shared" si="14"/>
        <v>9.413189474843113E-2</v>
      </c>
      <c r="U51" s="90">
        <f t="shared" si="14"/>
        <v>8.9324378876289037E-2</v>
      </c>
      <c r="V51" s="90">
        <f t="shared" si="14"/>
        <v>9.0498733898491682E-2</v>
      </c>
      <c r="W51" s="90">
        <f t="shared" si="14"/>
        <v>9.7141179492825414E-2</v>
      </c>
      <c r="X51" s="90">
        <f t="shared" si="14"/>
        <v>9.9893574076112879E-2</v>
      </c>
      <c r="Y51" s="90">
        <f t="shared" si="14"/>
        <v>0.11519688795919115</v>
      </c>
      <c r="Z51" s="90">
        <v>0.1</v>
      </c>
      <c r="AA51" s="90">
        <v>0.1</v>
      </c>
      <c r="AB51" s="90">
        <v>0.1</v>
      </c>
      <c r="AC51" s="90">
        <f>AC7/AC49</f>
        <v>0.1114536313259202</v>
      </c>
      <c r="AD51" s="90">
        <v>0.1</v>
      </c>
      <c r="AE51" s="113"/>
      <c r="AF51" s="117"/>
    </row>
    <row r="52" spans="1:33" ht="15" customHeight="1" x14ac:dyDescent="0.25">
      <c r="A52" s="68">
        <v>46</v>
      </c>
      <c r="B52" s="88" t="s">
        <v>49</v>
      </c>
      <c r="C52" s="3" t="s">
        <v>29</v>
      </c>
      <c r="D52" s="94">
        <f>D10/D49</f>
        <v>6.1690291981142807E-2</v>
      </c>
      <c r="E52" s="94" t="s">
        <v>66</v>
      </c>
      <c r="F52" s="94">
        <f t="shared" ref="F52:Y52" si="15">F10/F49</f>
        <v>1.2330718682726938E-2</v>
      </c>
      <c r="G52" s="94">
        <f t="shared" si="15"/>
        <v>1.1486651630040274E-2</v>
      </c>
      <c r="H52" s="94">
        <f t="shared" si="15"/>
        <v>7.4498092041475252E-3</v>
      </c>
      <c r="I52" s="94">
        <f t="shared" si="15"/>
        <v>9.5416275521101306E-3</v>
      </c>
      <c r="J52" s="94">
        <f t="shared" si="15"/>
        <v>8.4406705268666535E-3</v>
      </c>
      <c r="K52" s="94">
        <f t="shared" si="15"/>
        <v>1.5156508380851861E-2</v>
      </c>
      <c r="L52" s="94">
        <f t="shared" si="15"/>
        <v>1.8165790916517363E-2</v>
      </c>
      <c r="M52" s="94">
        <f t="shared" si="15"/>
        <v>1.926674794176084E-2</v>
      </c>
      <c r="N52" s="94">
        <f t="shared" si="15"/>
        <v>1.8863063699171567E-2</v>
      </c>
      <c r="O52" s="94">
        <f t="shared" si="15"/>
        <v>1.6037274001046643E-2</v>
      </c>
      <c r="P52" s="94">
        <f t="shared" si="15"/>
        <v>1.8239188051533597E-2</v>
      </c>
      <c r="Q52" s="94">
        <f t="shared" si="15"/>
        <v>1.9597035049333883E-2</v>
      </c>
      <c r="R52" s="94">
        <f t="shared" si="15"/>
        <v>2.132186772221533E-2</v>
      </c>
      <c r="S52" s="94">
        <f t="shared" si="15"/>
        <v>3.3762682107466614E-2</v>
      </c>
      <c r="T52" s="94">
        <f t="shared" si="15"/>
        <v>4.1983192043744726E-2</v>
      </c>
      <c r="U52" s="94">
        <f t="shared" si="15"/>
        <v>3.8570222760468273E-2</v>
      </c>
      <c r="V52" s="94">
        <f t="shared" si="15"/>
        <v>3.6845388821608135E-2</v>
      </c>
      <c r="W52" s="94">
        <f t="shared" si="15"/>
        <v>3.2001174355022199E-2</v>
      </c>
      <c r="X52" s="94">
        <f t="shared" si="15"/>
        <v>3.3652611104994679E-2</v>
      </c>
      <c r="Y52" s="94">
        <f t="shared" si="15"/>
        <v>5.824066938236265E-2</v>
      </c>
      <c r="Z52" s="94">
        <v>0.05</v>
      </c>
      <c r="AA52" s="94">
        <v>0.05</v>
      </c>
      <c r="AB52" s="94">
        <v>0.05</v>
      </c>
      <c r="AC52" s="94">
        <f>AC10/AC49</f>
        <v>4.6460420565892321E-2</v>
      </c>
      <c r="AD52" s="94">
        <v>0.06</v>
      </c>
      <c r="AE52" s="113"/>
      <c r="AF52" s="117"/>
    </row>
    <row r="53" spans="1:33" ht="15" customHeight="1" x14ac:dyDescent="0.25">
      <c r="A53" s="68">
        <v>47</v>
      </c>
      <c r="B53" s="88" t="s">
        <v>50</v>
      </c>
      <c r="C53" s="3" t="s">
        <v>29</v>
      </c>
      <c r="D53" s="95">
        <f t="shared" ref="D53:Y53" si="16">D13/D49</f>
        <v>1.3578469978002879E-3</v>
      </c>
      <c r="E53" s="95">
        <f t="shared" si="16"/>
        <v>7.7066991767043365E-4</v>
      </c>
      <c r="F53" s="95">
        <f t="shared" si="16"/>
        <v>2.8257896981249233E-3</v>
      </c>
      <c r="G53" s="95">
        <f t="shared" si="16"/>
        <v>1.4312441328165196E-3</v>
      </c>
      <c r="H53" s="95">
        <f t="shared" si="16"/>
        <v>6.6057421514608599E-4</v>
      </c>
      <c r="I53" s="95">
        <f t="shared" si="16"/>
        <v>8.8076562019478132E-4</v>
      </c>
      <c r="J53" s="95">
        <f t="shared" si="16"/>
        <v>3.3028710757304299E-4</v>
      </c>
      <c r="K53" s="95">
        <f t="shared" si="16"/>
        <v>4.4038281009739066E-4</v>
      </c>
      <c r="L53" s="95">
        <f t="shared" si="16"/>
        <v>4.0368424258927481E-4</v>
      </c>
      <c r="M53" s="95">
        <f t="shared" si="16"/>
        <v>6.2387564763797003E-4</v>
      </c>
      <c r="N53" s="95">
        <f t="shared" si="16"/>
        <v>6.6057421514608599E-4</v>
      </c>
      <c r="O53" s="95">
        <f t="shared" si="16"/>
        <v>6.2387564763797003E-4</v>
      </c>
      <c r="P53" s="95">
        <f t="shared" si="16"/>
        <v>7.7066991767043365E-4</v>
      </c>
      <c r="Q53" s="95">
        <f t="shared" si="16"/>
        <v>8.0736848517854961E-4</v>
      </c>
      <c r="R53" s="95">
        <f t="shared" si="16"/>
        <v>8.0736848517854961E-4</v>
      </c>
      <c r="S53" s="95">
        <f t="shared" si="16"/>
        <v>7.339713501623178E-4</v>
      </c>
      <c r="T53" s="95">
        <f t="shared" si="16"/>
        <v>8.0736907776432162E-4</v>
      </c>
      <c r="U53" s="95">
        <f t="shared" si="16"/>
        <v>8.4406767220815437E-4</v>
      </c>
      <c r="V53" s="95">
        <f t="shared" si="16"/>
        <v>9.1746486109581997E-4</v>
      </c>
      <c r="W53" s="95">
        <f t="shared" si="16"/>
        <v>9.5416345553965283E-4</v>
      </c>
      <c r="X53" s="95">
        <f t="shared" si="16"/>
        <v>9.1746486109581997E-4</v>
      </c>
      <c r="Y53" s="95">
        <f t="shared" si="16"/>
        <v>9.1746486109581997E-4</v>
      </c>
      <c r="Z53" s="95">
        <v>1E-3</v>
      </c>
      <c r="AA53" s="95">
        <v>1E-3</v>
      </c>
      <c r="AB53" s="95">
        <v>1E-3</v>
      </c>
      <c r="AC53" s="95">
        <f>AC13/AC49</f>
        <v>9.9086204998348557E-4</v>
      </c>
      <c r="AD53" s="95">
        <v>0.11</v>
      </c>
      <c r="AE53" s="113"/>
      <c r="AF53" s="157"/>
      <c r="AG53" s="158"/>
    </row>
    <row r="54" spans="1:33" ht="15" customHeight="1" x14ac:dyDescent="0.25">
      <c r="A54" s="68">
        <v>48</v>
      </c>
      <c r="B54" s="88" t="s">
        <v>60</v>
      </c>
      <c r="C54" s="3" t="s">
        <v>29</v>
      </c>
      <c r="D54" s="90">
        <f t="shared" ref="D54:Y54" si="17">D16/D49</f>
        <v>0.30874504844577894</v>
      </c>
      <c r="E54" s="90">
        <f t="shared" si="17"/>
        <v>0.16367561108619685</v>
      </c>
      <c r="F54" s="90">
        <f t="shared" si="17"/>
        <v>0.14338130325420878</v>
      </c>
      <c r="G54" s="90">
        <f t="shared" si="17"/>
        <v>0.13798661383051575</v>
      </c>
      <c r="H54" s="90">
        <f t="shared" si="17"/>
        <v>0.13857379091064559</v>
      </c>
      <c r="I54" s="90">
        <f t="shared" si="17"/>
        <v>0.14459235598197659</v>
      </c>
      <c r="J54" s="90">
        <f t="shared" si="17"/>
        <v>0.15119809813343746</v>
      </c>
      <c r="K54" s="90">
        <f t="shared" si="17"/>
        <v>0.14973015543311283</v>
      </c>
      <c r="L54" s="90">
        <f t="shared" si="17"/>
        <v>0.15468446204670847</v>
      </c>
      <c r="M54" s="90">
        <f t="shared" si="17"/>
        <v>0.16323522827609946</v>
      </c>
      <c r="N54" s="90">
        <f t="shared" si="17"/>
        <v>0.15127149526845368</v>
      </c>
      <c r="O54" s="90">
        <f t="shared" si="17"/>
        <v>0.15883140017512556</v>
      </c>
      <c r="P54" s="90">
        <f t="shared" si="17"/>
        <v>0.14719795427505283</v>
      </c>
      <c r="Q54" s="90">
        <f t="shared" si="17"/>
        <v>0.16334532397862384</v>
      </c>
      <c r="R54" s="90">
        <f t="shared" si="17"/>
        <v>0.16374900822121308</v>
      </c>
      <c r="S54" s="90">
        <f t="shared" si="17"/>
        <v>0.16804274061966265</v>
      </c>
      <c r="T54" s="90">
        <f t="shared" si="17"/>
        <v>0.17571287019707146</v>
      </c>
      <c r="U54" s="90">
        <f t="shared" si="17"/>
        <v>0.16558405813057359</v>
      </c>
      <c r="V54" s="90">
        <f t="shared" si="17"/>
        <v>0.17358435171932915</v>
      </c>
      <c r="W54" s="90">
        <f t="shared" si="17"/>
        <v>0.18055708466365739</v>
      </c>
      <c r="X54" s="90">
        <f t="shared" si="17"/>
        <v>0.17501559690263863</v>
      </c>
      <c r="Y54" s="90">
        <f t="shared" si="17"/>
        <v>0.17905244229146022</v>
      </c>
      <c r="Z54" s="90">
        <v>0.2</v>
      </c>
      <c r="AA54" s="90">
        <v>0.2</v>
      </c>
      <c r="AB54" s="90">
        <v>0</v>
      </c>
      <c r="AC54" s="90">
        <f>AC16/AC49</f>
        <v>0.16026276193621783</v>
      </c>
      <c r="AD54" s="90">
        <v>0.2</v>
      </c>
      <c r="AE54" s="113"/>
      <c r="AF54" s="117"/>
    </row>
    <row r="55" spans="1:33" ht="15" customHeight="1" x14ac:dyDescent="0.25">
      <c r="A55" s="68">
        <v>49</v>
      </c>
      <c r="B55" s="88" t="s">
        <v>95</v>
      </c>
      <c r="C55" s="3" t="s">
        <v>29</v>
      </c>
      <c r="D55" s="95">
        <f>D19/D49</f>
        <v>5.1341295943854129E-2</v>
      </c>
      <c r="E55" s="95" t="s">
        <v>66</v>
      </c>
      <c r="F55" s="95">
        <f t="shared" ref="F55:Y55" si="18">F19/F49</f>
        <v>2.9065265466427785E-2</v>
      </c>
      <c r="G55" s="95">
        <f t="shared" si="18"/>
        <v>3.5267323375299364E-2</v>
      </c>
      <c r="H55" s="95">
        <f t="shared" si="18"/>
        <v>4.8111822003139924E-2</v>
      </c>
      <c r="I55" s="95">
        <f t="shared" si="18"/>
        <v>4.7744836328058766E-2</v>
      </c>
      <c r="J55" s="95">
        <f t="shared" si="18"/>
        <v>4.2313448336857615E-2</v>
      </c>
      <c r="K55" s="95">
        <f t="shared" si="18"/>
        <v>4.2570338309414431E-2</v>
      </c>
      <c r="L55" s="95">
        <f t="shared" si="18"/>
        <v>3.9524357206240812E-2</v>
      </c>
      <c r="M55" s="95">
        <f t="shared" si="18"/>
        <v>4.2203352634333273E-2</v>
      </c>
      <c r="N55" s="95">
        <f t="shared" si="18"/>
        <v>4.1726271256727766E-2</v>
      </c>
      <c r="O55" s="95">
        <f t="shared" si="18"/>
        <v>4.7891630598091234E-2</v>
      </c>
      <c r="P55" s="95">
        <f t="shared" si="18"/>
        <v>4.8478807678221082E-2</v>
      </c>
      <c r="Q55" s="95">
        <f t="shared" si="18"/>
        <v>5.0497228891167457E-2</v>
      </c>
      <c r="R55" s="95">
        <f t="shared" si="18"/>
        <v>6.257105760133759E-2</v>
      </c>
      <c r="S55" s="95">
        <f t="shared" si="18"/>
        <v>3.5267323375299364E-2</v>
      </c>
      <c r="T55" s="95">
        <f t="shared" si="18"/>
        <v>2.2753128555176336E-2</v>
      </c>
      <c r="U55" s="95">
        <f t="shared" si="18"/>
        <v>2.4257770927373478E-2</v>
      </c>
      <c r="V55" s="95">
        <f t="shared" si="18"/>
        <v>2.3120114499614663E-2</v>
      </c>
      <c r="W55" s="95">
        <f t="shared" si="18"/>
        <v>1.6587764688612425E-2</v>
      </c>
      <c r="X55" s="95">
        <f t="shared" si="18"/>
        <v>1.2954603838672977E-2</v>
      </c>
      <c r="Y55" s="95">
        <f t="shared" si="18"/>
        <v>4.7157693860325145E-2</v>
      </c>
      <c r="Z55" s="95">
        <v>4.4999999999999998E-2</v>
      </c>
      <c r="AA55" s="95">
        <v>4.8000000000000001E-2</v>
      </c>
      <c r="AB55" s="95">
        <v>4.8999999999999998E-3</v>
      </c>
      <c r="AC55" s="95">
        <f>AC19/AC49</f>
        <v>5.5781863554625853E-2</v>
      </c>
      <c r="AD55" s="95">
        <v>0.05</v>
      </c>
      <c r="AF55" s="117"/>
    </row>
    <row r="56" spans="1:33" ht="15" customHeight="1" x14ac:dyDescent="0.25">
      <c r="A56" s="68">
        <v>50</v>
      </c>
      <c r="B56" s="88" t="s">
        <v>51</v>
      </c>
      <c r="C56" s="3" t="s">
        <v>29</v>
      </c>
      <c r="D56" s="95">
        <f t="shared" ref="D56:Y56" si="19">D22/D49</f>
        <v>0.61774698686411467</v>
      </c>
      <c r="E56" s="95">
        <f t="shared" si="19"/>
        <v>0.39821615603056548</v>
      </c>
      <c r="F56" s="95">
        <f t="shared" si="19"/>
        <v>0.24532992379175469</v>
      </c>
      <c r="G56" s="95">
        <f t="shared" si="19"/>
        <v>0.24676116792457123</v>
      </c>
      <c r="H56" s="95">
        <f t="shared" si="19"/>
        <v>0.24712815359965237</v>
      </c>
      <c r="I56" s="95">
        <f t="shared" si="19"/>
        <v>0.26789954280924599</v>
      </c>
      <c r="J56" s="95">
        <f t="shared" si="19"/>
        <v>0.27634021333611264</v>
      </c>
      <c r="K56" s="95">
        <f t="shared" si="19"/>
        <v>0.26191767630542312</v>
      </c>
      <c r="L56" s="95">
        <f t="shared" si="19"/>
        <v>0.26474346600354798</v>
      </c>
      <c r="M56" s="95">
        <f t="shared" si="19"/>
        <v>0.2633489204382396</v>
      </c>
      <c r="N56" s="95">
        <f t="shared" si="19"/>
        <v>0.25274303442839413</v>
      </c>
      <c r="O56" s="95">
        <f t="shared" si="19"/>
        <v>0.23454054494436866</v>
      </c>
      <c r="P56" s="95">
        <f t="shared" si="19"/>
        <v>0.23461394207938485</v>
      </c>
      <c r="Q56" s="95">
        <f t="shared" si="19"/>
        <v>0.23160465954371937</v>
      </c>
      <c r="R56" s="95">
        <f t="shared" si="19"/>
        <v>0.21791609386319213</v>
      </c>
      <c r="S56" s="95">
        <f t="shared" si="19"/>
        <v>0.20228250410473478</v>
      </c>
      <c r="T56" s="95">
        <f t="shared" si="19"/>
        <v>0.18136445374142168</v>
      </c>
      <c r="U56" s="95">
        <f t="shared" si="19"/>
        <v>0.17101545010826086</v>
      </c>
      <c r="V56" s="95">
        <f t="shared" si="19"/>
        <v>0.16903372600829389</v>
      </c>
      <c r="W56" s="95">
        <f t="shared" si="19"/>
        <v>0.17457521376931262</v>
      </c>
      <c r="X56" s="95">
        <f t="shared" si="19"/>
        <v>0.18639216118022678</v>
      </c>
      <c r="Y56" s="95">
        <f t="shared" si="19"/>
        <v>0.18635546258578295</v>
      </c>
      <c r="Z56" s="95">
        <v>0.184</v>
      </c>
      <c r="AA56" s="95">
        <v>0.18</v>
      </c>
      <c r="AB56" s="95">
        <v>0.16300000000000001</v>
      </c>
      <c r="AC56" s="95">
        <f>AC22/AC49</f>
        <v>0.16011596755844251</v>
      </c>
      <c r="AD56" s="95">
        <f>AD22/AD49</f>
        <v>0.16341884105838747</v>
      </c>
      <c r="AE56" s="118"/>
      <c r="AF56" s="117"/>
    </row>
    <row r="57" spans="1:33" ht="15" customHeight="1" x14ac:dyDescent="0.25">
      <c r="A57" s="167" t="s">
        <v>30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9"/>
      <c r="Y57" s="9"/>
      <c r="Z57" s="9"/>
      <c r="AA57" s="9"/>
      <c r="AB57" s="9"/>
      <c r="AC57" s="9"/>
      <c r="AD57" s="9"/>
    </row>
    <row r="58" spans="1:33" ht="31.5" customHeight="1" x14ac:dyDescent="0.25">
      <c r="A58" s="68">
        <v>52</v>
      </c>
      <c r="B58" s="159" t="s">
        <v>101</v>
      </c>
      <c r="C58" s="96" t="s">
        <v>31</v>
      </c>
      <c r="D58" s="97">
        <v>288.83465634371504</v>
      </c>
      <c r="E58" s="97">
        <v>177.34920647487002</v>
      </c>
      <c r="F58" s="98">
        <v>200.52016596717201</v>
      </c>
      <c r="G58" s="98">
        <v>227.59038836960363</v>
      </c>
      <c r="H58" s="98">
        <v>249.8942464289336</v>
      </c>
      <c r="I58" s="98">
        <v>273.13441134766805</v>
      </c>
      <c r="J58" s="98">
        <v>299.35531484078211</v>
      </c>
      <c r="K58" s="98">
        <v>328.39278037802336</v>
      </c>
      <c r="L58" s="98">
        <v>363.53080787847188</v>
      </c>
      <c r="M58" s="98">
        <v>395.88504977963424</v>
      </c>
      <c r="N58" s="98">
        <v>408.94925642319714</v>
      </c>
      <c r="O58" s="98">
        <v>413.85664749793932</v>
      </c>
      <c r="P58" s="98">
        <v>444.06818277893842</v>
      </c>
      <c r="Q58" s="98">
        <v>476.92922831098281</v>
      </c>
      <c r="R58" s="99">
        <v>499.82183124741317</v>
      </c>
      <c r="S58" s="100">
        <v>529.81114110581791</v>
      </c>
      <c r="T58" s="100">
        <v>552.063209062287</v>
      </c>
      <c r="U58" s="100">
        <v>558.68796757397615</v>
      </c>
      <c r="V58" s="58">
        <v>564.8335352122715</v>
      </c>
      <c r="W58" s="58">
        <v>587.99171017051094</v>
      </c>
      <c r="X58" s="101">
        <v>612.09937024692113</v>
      </c>
      <c r="Y58" s="101">
        <v>639.64384191365684</v>
      </c>
      <c r="Z58" s="101">
        <v>623.65274588961006</v>
      </c>
      <c r="AA58" s="101">
        <v>650.46981394599072</v>
      </c>
      <c r="AB58" s="101">
        <v>739.4</v>
      </c>
      <c r="AC58" s="101">
        <v>705.52037523609806</v>
      </c>
      <c r="AD58" s="101">
        <v>739.4</v>
      </c>
      <c r="AE58" s="116" t="s">
        <v>103</v>
      </c>
      <c r="AF58" s="119"/>
    </row>
    <row r="59" spans="1:33" ht="29.45" customHeight="1" x14ac:dyDescent="0.25">
      <c r="A59" s="68">
        <v>53</v>
      </c>
      <c r="B59" s="102" t="s">
        <v>96</v>
      </c>
      <c r="C59" s="3" t="s">
        <v>32</v>
      </c>
      <c r="D59" s="103">
        <f t="shared" ref="D59:X59" si="20">D4/D58</f>
        <v>5.1361565082918093</v>
      </c>
      <c r="E59" s="103">
        <f t="shared" si="20"/>
        <v>6.3879620468475533</v>
      </c>
      <c r="F59" s="103">
        <f t="shared" si="20"/>
        <v>5.3859919514370009</v>
      </c>
      <c r="G59" s="103">
        <f t="shared" si="20"/>
        <v>5.3104175824738711</v>
      </c>
      <c r="H59" s="103">
        <f t="shared" si="20"/>
        <v>4.5307165578219175</v>
      </c>
      <c r="I59" s="103">
        <f t="shared" si="20"/>
        <v>5.0722279670449453</v>
      </c>
      <c r="J59" s="103">
        <f t="shared" si="20"/>
        <v>4.9843778480886565</v>
      </c>
      <c r="K59" s="103">
        <f t="shared" si="20"/>
        <v>4.4236660694176981</v>
      </c>
      <c r="L59" s="103">
        <f t="shared" si="20"/>
        <v>3.7608917053793531</v>
      </c>
      <c r="M59" s="103">
        <f t="shared" si="20"/>
        <v>3.2855496834852005</v>
      </c>
      <c r="N59" s="103">
        <f t="shared" si="20"/>
        <v>2.637246511787088</v>
      </c>
      <c r="O59" s="103">
        <f t="shared" si="20"/>
        <v>1.8842273157008618</v>
      </c>
      <c r="P59" s="103">
        <f t="shared" si="20"/>
        <v>1.6294794990079606</v>
      </c>
      <c r="Q59" s="103">
        <f t="shared" si="20"/>
        <v>1.6233016431846385</v>
      </c>
      <c r="R59" s="103">
        <f t="shared" si="20"/>
        <v>1.5397486701997334</v>
      </c>
      <c r="S59" s="103">
        <f t="shared" si="20"/>
        <v>1.3763394980294661</v>
      </c>
      <c r="T59" s="103">
        <f t="shared" si="20"/>
        <v>1.3206821031208016</v>
      </c>
      <c r="U59" s="103">
        <f t="shared" si="20"/>
        <v>1.2719085450966137</v>
      </c>
      <c r="V59" s="103">
        <f t="shared" si="20"/>
        <v>1.3588074222816178</v>
      </c>
      <c r="W59" s="103">
        <f t="shared" si="20"/>
        <v>1.3374338215958059</v>
      </c>
      <c r="X59" s="103">
        <f t="shared" si="20"/>
        <v>1.3695488686123454</v>
      </c>
      <c r="Y59" s="103">
        <v>1.8</v>
      </c>
      <c r="Z59" s="103">
        <v>1.7</v>
      </c>
      <c r="AA59" s="103">
        <v>1.7</v>
      </c>
      <c r="AB59" s="103">
        <f>AB4/AB58</f>
        <v>1.1111712199080337</v>
      </c>
      <c r="AC59" s="103">
        <f>AC4/AC58</f>
        <v>1.1317887165665299</v>
      </c>
      <c r="AD59" s="103">
        <f>AD4/AD58</f>
        <v>1.0622126048147147</v>
      </c>
      <c r="AE59" s="116"/>
    </row>
    <row r="60" spans="1:33" ht="28.5" customHeight="1" x14ac:dyDescent="0.25">
      <c r="A60" s="68">
        <v>54</v>
      </c>
      <c r="B60" s="102" t="s">
        <v>52</v>
      </c>
      <c r="C60" s="3" t="s">
        <v>33</v>
      </c>
      <c r="D60" s="103">
        <f t="shared" ref="D60:X60" si="21">D7/D58</f>
        <v>1.1428683945986695</v>
      </c>
      <c r="E60" s="103">
        <f t="shared" si="21"/>
        <v>1.316047613853137</v>
      </c>
      <c r="F60" s="103">
        <f t="shared" si="21"/>
        <v>0.8064026838401509</v>
      </c>
      <c r="G60" s="103">
        <f t="shared" si="21"/>
        <v>0.78474315756233115</v>
      </c>
      <c r="H60" s="103">
        <f t="shared" si="21"/>
        <v>0.70469809736127864</v>
      </c>
      <c r="I60" s="103">
        <f t="shared" si="21"/>
        <v>0.70148612565743573</v>
      </c>
      <c r="J60" s="103">
        <f t="shared" si="21"/>
        <v>0.65808084985823034</v>
      </c>
      <c r="K60" s="103">
        <f t="shared" si="21"/>
        <v>0.60598165334489018</v>
      </c>
      <c r="L60" s="103">
        <f t="shared" si="21"/>
        <v>0.55511113673606893</v>
      </c>
      <c r="M60" s="103">
        <f t="shared" si="21"/>
        <v>0.51984787027081891</v>
      </c>
      <c r="N60" s="103">
        <f t="shared" si="21"/>
        <v>0.51889078331128424</v>
      </c>
      <c r="O60" s="103">
        <f t="shared" si="21"/>
        <v>0.49920667276711728</v>
      </c>
      <c r="P60" s="103">
        <f t="shared" si="21"/>
        <v>0.48551102817318448</v>
      </c>
      <c r="Q60" s="103">
        <f t="shared" si="21"/>
        <v>0.48812273641615067</v>
      </c>
      <c r="R60" s="103">
        <f t="shared" si="21"/>
        <v>0.49897780450599472</v>
      </c>
      <c r="S60" s="103">
        <f t="shared" si="21"/>
        <v>0.47224374987242507</v>
      </c>
      <c r="T60" s="103">
        <f t="shared" si="21"/>
        <v>0.46462070971126818</v>
      </c>
      <c r="U60" s="103">
        <f t="shared" si="21"/>
        <v>0.43566357989940296</v>
      </c>
      <c r="V60" s="103">
        <f t="shared" si="21"/>
        <v>0.43658880825361163</v>
      </c>
      <c r="W60" s="103">
        <f t="shared" si="21"/>
        <v>0.45017641477163001</v>
      </c>
      <c r="X60" s="103">
        <f t="shared" si="21"/>
        <v>0.44469903618785689</v>
      </c>
      <c r="Y60" s="103">
        <v>0.7</v>
      </c>
      <c r="Z60" s="103">
        <v>0.7</v>
      </c>
      <c r="AA60" s="103">
        <v>0.7</v>
      </c>
      <c r="AB60" s="103">
        <f>AB7/AB58</f>
        <v>0.42142277522315397</v>
      </c>
      <c r="AC60" s="103">
        <f>AC7/AC58</f>
        <v>0.43046240854258622</v>
      </c>
      <c r="AD60" s="103">
        <f>AD7/AD58</f>
        <v>0.4158777387070598</v>
      </c>
      <c r="AE60" s="116"/>
    </row>
    <row r="61" spans="1:33" ht="30.75" customHeight="1" x14ac:dyDescent="0.25">
      <c r="A61" s="68">
        <v>55</v>
      </c>
      <c r="B61" s="102" t="s">
        <v>53</v>
      </c>
      <c r="C61" s="3" t="s">
        <v>33</v>
      </c>
      <c r="D61" s="104">
        <f>D10/D58</f>
        <v>0.58199387195406338</v>
      </c>
      <c r="E61" s="104" t="s">
        <v>2</v>
      </c>
      <c r="F61" s="104">
        <f t="shared" ref="F61:Y61" si="22">F10/F58</f>
        <v>0.16756419404470668</v>
      </c>
      <c r="G61" s="104">
        <f t="shared" si="22"/>
        <v>0.13752777621333129</v>
      </c>
      <c r="H61" s="104">
        <f t="shared" si="22"/>
        <v>8.1234363296047454E-2</v>
      </c>
      <c r="I61" s="104">
        <f t="shared" si="22"/>
        <v>9.5191227907585219E-2</v>
      </c>
      <c r="J61" s="104">
        <f t="shared" si="22"/>
        <v>7.6831774348930446E-2</v>
      </c>
      <c r="K61" s="104">
        <f t="shared" si="22"/>
        <v>0.12576403157358776</v>
      </c>
      <c r="L61" s="104">
        <f t="shared" si="22"/>
        <v>0.136164525611672</v>
      </c>
      <c r="M61" s="104">
        <f t="shared" si="22"/>
        <v>0.13261425262010687</v>
      </c>
      <c r="N61" s="104">
        <f t="shared" si="22"/>
        <v>0.12568796542035821</v>
      </c>
      <c r="O61" s="104">
        <f t="shared" si="22"/>
        <v>0.10559211810224117</v>
      </c>
      <c r="P61" s="104">
        <f t="shared" si="22"/>
        <v>0.11191975000096135</v>
      </c>
      <c r="Q61" s="104">
        <f t="shared" si="22"/>
        <v>0.11196629778617889</v>
      </c>
      <c r="R61" s="104">
        <f t="shared" si="22"/>
        <v>0.11624142117802042</v>
      </c>
      <c r="S61" s="104">
        <f t="shared" si="22"/>
        <v>0.17364678252703081</v>
      </c>
      <c r="T61" s="104">
        <f t="shared" si="22"/>
        <v>0.20722264791800812</v>
      </c>
      <c r="U61" s="104">
        <f t="shared" si="22"/>
        <v>0.18811931901161563</v>
      </c>
      <c r="V61" s="104">
        <f t="shared" si="22"/>
        <v>0.17775148559879406</v>
      </c>
      <c r="W61" s="104">
        <f t="shared" si="22"/>
        <v>0.14830141053300391</v>
      </c>
      <c r="X61" s="104">
        <f t="shared" si="22"/>
        <v>0.14981227633514504</v>
      </c>
      <c r="Y61" s="104">
        <f t="shared" si="22"/>
        <v>0.24810682070386025</v>
      </c>
      <c r="Z61" s="104">
        <v>0.3</v>
      </c>
      <c r="AA61" s="104">
        <v>0.3</v>
      </c>
      <c r="AB61" s="104">
        <f>AB10/AB58</f>
        <v>0.21206383554233163</v>
      </c>
      <c r="AC61" s="104">
        <f>AC10/AC58</f>
        <v>0.17944201818074224</v>
      </c>
      <c r="AD61" s="104">
        <f>AD10/AD58</f>
        <v>0.17987557479037058</v>
      </c>
      <c r="AE61" s="116"/>
    </row>
    <row r="62" spans="1:33" ht="30" customHeight="1" x14ac:dyDescent="0.25">
      <c r="A62" s="68">
        <v>56</v>
      </c>
      <c r="B62" s="102" t="s">
        <v>54</v>
      </c>
      <c r="C62" s="3" t="s">
        <v>33</v>
      </c>
      <c r="D62" s="105">
        <f t="shared" ref="D62:AD62" si="23">D13/D58</f>
        <v>1.2810097122129891E-2</v>
      </c>
      <c r="E62" s="105">
        <f t="shared" si="23"/>
        <v>1.184104536885856E-2</v>
      </c>
      <c r="F62" s="105">
        <f t="shared" si="23"/>
        <v>3.8400127801911953E-2</v>
      </c>
      <c r="G62" s="105">
        <f t="shared" si="23"/>
        <v>1.7136048793354376E-2</v>
      </c>
      <c r="H62" s="105">
        <f t="shared" si="23"/>
        <v>7.2030469917677541E-3</v>
      </c>
      <c r="I62" s="105">
        <f t="shared" si="23"/>
        <v>8.7868825760847886E-3</v>
      </c>
      <c r="J62" s="105">
        <f t="shared" si="23"/>
        <v>3.0064607353929304E-3</v>
      </c>
      <c r="K62" s="105">
        <f t="shared" si="23"/>
        <v>3.6541607236877799E-3</v>
      </c>
      <c r="L62" s="105">
        <f t="shared" si="23"/>
        <v>3.0258783469260448E-3</v>
      </c>
      <c r="M62" s="105">
        <f t="shared" si="23"/>
        <v>4.2941757991272703E-3</v>
      </c>
      <c r="N62" s="105">
        <f t="shared" si="23"/>
        <v>4.4015240808685753E-3</v>
      </c>
      <c r="O62" s="105">
        <f t="shared" si="23"/>
        <v>4.1077025348697938E-3</v>
      </c>
      <c r="P62" s="105">
        <f t="shared" si="23"/>
        <v>4.7290035211673817E-3</v>
      </c>
      <c r="Q62" s="105">
        <f t="shared" si="23"/>
        <v>4.6128437290186061E-3</v>
      </c>
      <c r="R62" s="105">
        <f t="shared" si="23"/>
        <v>4.4015684439181572E-3</v>
      </c>
      <c r="S62" s="105">
        <f t="shared" si="23"/>
        <v>3.7749300549354526E-3</v>
      </c>
      <c r="T62" s="105">
        <f t="shared" si="23"/>
        <v>3.9850509215001561E-3</v>
      </c>
      <c r="U62" s="105">
        <f t="shared" si="23"/>
        <v>4.1167881420239392E-3</v>
      </c>
      <c r="V62" s="105">
        <f t="shared" si="23"/>
        <v>4.4260828087349111E-3</v>
      </c>
      <c r="W62" s="105">
        <f t="shared" si="23"/>
        <v>4.4218310480024104E-3</v>
      </c>
      <c r="X62" s="105">
        <f t="shared" si="23"/>
        <v>4.0843041530846521E-3</v>
      </c>
      <c r="Y62" s="105">
        <f t="shared" si="23"/>
        <v>3.9084250268408994E-3</v>
      </c>
      <c r="Z62" s="105">
        <f t="shared" si="23"/>
        <v>4.3293323372585856E-3</v>
      </c>
      <c r="AA62" s="105">
        <f t="shared" si="23"/>
        <v>4.3045809966402023E-3</v>
      </c>
      <c r="AB62" s="105">
        <f t="shared" si="23"/>
        <v>3.7868542061130646E-3</v>
      </c>
      <c r="AC62" s="105">
        <f t="shared" si="23"/>
        <v>3.8269624730490055E-3</v>
      </c>
      <c r="AD62" s="105">
        <f t="shared" si="23"/>
        <v>3.7868542061130646E-3</v>
      </c>
      <c r="AE62" s="116"/>
    </row>
    <row r="63" spans="1:33" ht="29.25" customHeight="1" x14ac:dyDescent="0.25">
      <c r="A63" s="68">
        <v>57</v>
      </c>
      <c r="B63" s="102" t="s">
        <v>58</v>
      </c>
      <c r="C63" s="3" t="s">
        <v>33</v>
      </c>
      <c r="D63" s="103">
        <f t="shared" ref="D63:X63" si="24">D16/D58</f>
        <v>2.9127391104994262</v>
      </c>
      <c r="E63" s="103">
        <f t="shared" si="24"/>
        <v>2.5148124926242463</v>
      </c>
      <c r="F63" s="103">
        <f t="shared" si="24"/>
        <v>1.9484324587281816</v>
      </c>
      <c r="G63" s="103">
        <f t="shared" si="24"/>
        <v>1.6520908580259603</v>
      </c>
      <c r="H63" s="103">
        <f t="shared" si="24"/>
        <v>1.5110391911619467</v>
      </c>
      <c r="I63" s="103">
        <f t="shared" si="24"/>
        <v>1.442513222907253</v>
      </c>
      <c r="J63" s="103">
        <f t="shared" si="24"/>
        <v>1.3762909144243192</v>
      </c>
      <c r="K63" s="103">
        <f t="shared" si="24"/>
        <v>1.2424146460538452</v>
      </c>
      <c r="L63" s="103">
        <f t="shared" si="24"/>
        <v>1.1594615665721162</v>
      </c>
      <c r="M63" s="103">
        <f t="shared" si="24"/>
        <v>1.1235584679128292</v>
      </c>
      <c r="N63" s="103">
        <f t="shared" si="24"/>
        <v>1.0079490145189036</v>
      </c>
      <c r="O63" s="103">
        <f t="shared" si="24"/>
        <v>1.0457727394656746</v>
      </c>
      <c r="P63" s="103">
        <f t="shared" si="24"/>
        <v>0.90323967254296988</v>
      </c>
      <c r="Q63" s="103">
        <f t="shared" si="24"/>
        <v>0.93326215626644615</v>
      </c>
      <c r="R63" s="103">
        <f t="shared" si="24"/>
        <v>0.89271810894376435</v>
      </c>
      <c r="S63" s="103">
        <f t="shared" si="24"/>
        <v>0.86427023607747178</v>
      </c>
      <c r="T63" s="103">
        <f t="shared" si="24"/>
        <v>0.86729199146103397</v>
      </c>
      <c r="U63" s="103">
        <f t="shared" si="24"/>
        <v>0.8076064389918266</v>
      </c>
      <c r="V63" s="103">
        <f t="shared" si="24"/>
        <v>0.83741486741264515</v>
      </c>
      <c r="W63" s="103">
        <f t="shared" si="24"/>
        <v>0.83674649062199458</v>
      </c>
      <c r="X63" s="103">
        <f t="shared" si="24"/>
        <v>0.77912186024242813</v>
      </c>
      <c r="Y63" s="103">
        <f>X16/AD58</f>
        <v>0.64498241817690016</v>
      </c>
      <c r="Z63" s="103">
        <v>1</v>
      </c>
      <c r="AA63" s="103">
        <v>1</v>
      </c>
      <c r="AB63" s="103">
        <f>AB16/AB58</f>
        <v>0.60576142818501488</v>
      </c>
      <c r="AC63" s="103">
        <f>AC16/AC58</f>
        <v>0.61897574517796317</v>
      </c>
      <c r="AD63" s="103">
        <f>AD16/AD58</f>
        <v>0.58479848525831757</v>
      </c>
      <c r="AE63" s="116"/>
    </row>
    <row r="64" spans="1:33" ht="30" customHeight="1" x14ac:dyDescent="0.25">
      <c r="A64" s="68">
        <v>58</v>
      </c>
      <c r="B64" s="102" t="s">
        <v>97</v>
      </c>
      <c r="C64" s="3" t="s">
        <v>33</v>
      </c>
      <c r="D64" s="103">
        <f>D19/D58</f>
        <v>0.48436015875296534</v>
      </c>
      <c r="E64" s="103">
        <f t="shared" ref="E64:X64" si="25">E16/E58</f>
        <v>2.5148124926242463</v>
      </c>
      <c r="F64" s="103">
        <f t="shared" si="25"/>
        <v>1.9484324587281816</v>
      </c>
      <c r="G64" s="103">
        <f t="shared" si="25"/>
        <v>1.6520908580259603</v>
      </c>
      <c r="H64" s="103">
        <f t="shared" si="25"/>
        <v>1.5110391911619467</v>
      </c>
      <c r="I64" s="103">
        <f t="shared" si="25"/>
        <v>1.442513222907253</v>
      </c>
      <c r="J64" s="103">
        <f t="shared" si="25"/>
        <v>1.3762909144243192</v>
      </c>
      <c r="K64" s="103">
        <f t="shared" si="25"/>
        <v>1.2424146460538452</v>
      </c>
      <c r="L64" s="103">
        <f t="shared" si="25"/>
        <v>1.1594615665721162</v>
      </c>
      <c r="M64" s="103">
        <f t="shared" si="25"/>
        <v>1.1235584679128292</v>
      </c>
      <c r="N64" s="103">
        <f t="shared" si="25"/>
        <v>1.0079490145189036</v>
      </c>
      <c r="O64" s="103">
        <f t="shared" si="25"/>
        <v>1.0457727394656746</v>
      </c>
      <c r="P64" s="103">
        <f t="shared" si="25"/>
        <v>0.90323967254296988</v>
      </c>
      <c r="Q64" s="103">
        <f t="shared" si="25"/>
        <v>0.93326215626644615</v>
      </c>
      <c r="R64" s="103">
        <f t="shared" si="25"/>
        <v>0.89271810894376435</v>
      </c>
      <c r="S64" s="103">
        <f t="shared" si="25"/>
        <v>0.86427023607747178</v>
      </c>
      <c r="T64" s="103">
        <f t="shared" si="25"/>
        <v>0.86729199146103397</v>
      </c>
      <c r="U64" s="103">
        <f t="shared" si="25"/>
        <v>0.8076064389918266</v>
      </c>
      <c r="V64" s="103">
        <f t="shared" si="25"/>
        <v>0.83741486741264515</v>
      </c>
      <c r="W64" s="103">
        <f t="shared" si="25"/>
        <v>0.83674649062199458</v>
      </c>
      <c r="X64" s="103">
        <f t="shared" si="25"/>
        <v>0.77912186024242813</v>
      </c>
      <c r="Y64" s="103">
        <v>0.3</v>
      </c>
      <c r="Z64" s="103">
        <v>0.3</v>
      </c>
      <c r="AA64" s="103">
        <v>0.3</v>
      </c>
      <c r="AB64" s="103">
        <f>AB19/AB58</f>
        <v>0.18122802272112523</v>
      </c>
      <c r="AC64" s="103">
        <f>AC19/AC58</f>
        <v>0.21544381329757362</v>
      </c>
      <c r="AD64" s="103">
        <f>AD19/AD58</f>
        <v>0.22423586691912364</v>
      </c>
      <c r="AE64" s="118"/>
    </row>
    <row r="65" spans="1:31" ht="30" customHeight="1" x14ac:dyDescent="0.25">
      <c r="A65" s="68">
        <v>59</v>
      </c>
      <c r="B65" s="102" t="s">
        <v>55</v>
      </c>
      <c r="C65" s="3" t="s">
        <v>33</v>
      </c>
      <c r="D65" s="103">
        <f t="shared" ref="D65:X65" si="26">D22/D58</f>
        <v>5.8279017528868229</v>
      </c>
      <c r="E65" s="103">
        <f t="shared" si="26"/>
        <v>6.1184372998802008</v>
      </c>
      <c r="F65" s="103">
        <f t="shared" si="26"/>
        <v>3.3338292773478102</v>
      </c>
      <c r="G65" s="103">
        <f t="shared" si="26"/>
        <v>2.9544305663208927</v>
      </c>
      <c r="H65" s="103">
        <f t="shared" si="26"/>
        <v>2.694739913475781</v>
      </c>
      <c r="I65" s="103">
        <f t="shared" si="26"/>
        <v>2.6726767835591234</v>
      </c>
      <c r="J65" s="103">
        <f t="shared" si="26"/>
        <v>2.5154054819454186</v>
      </c>
      <c r="K65" s="103">
        <f t="shared" si="26"/>
        <v>2.1733120904133072</v>
      </c>
      <c r="L65" s="103">
        <f t="shared" si="26"/>
        <v>1.9844260358840442</v>
      </c>
      <c r="M65" s="103">
        <f t="shared" si="26"/>
        <v>1.8126473843845465</v>
      </c>
      <c r="N65" s="103">
        <f t="shared" si="26"/>
        <v>1.6840720191634377</v>
      </c>
      <c r="O65" s="103">
        <f t="shared" si="26"/>
        <v>1.5442545235501677</v>
      </c>
      <c r="P65" s="103">
        <f t="shared" si="26"/>
        <v>1.4396437862296698</v>
      </c>
      <c r="Q65" s="103">
        <f t="shared" si="26"/>
        <v>1.3232571260834738</v>
      </c>
      <c r="R65" s="103">
        <f t="shared" si="26"/>
        <v>1.1880233372720914</v>
      </c>
      <c r="S65" s="103">
        <f t="shared" si="26"/>
        <v>1.0403707231402108</v>
      </c>
      <c r="T65" s="103">
        <f t="shared" si="26"/>
        <v>0.89518734791153498</v>
      </c>
      <c r="U65" s="103">
        <f t="shared" si="26"/>
        <v>0.8340970757318068</v>
      </c>
      <c r="V65" s="103">
        <f t="shared" si="26"/>
        <v>0.81546149668132006</v>
      </c>
      <c r="W65" s="103">
        <f t="shared" si="26"/>
        <v>0.80902501135951788</v>
      </c>
      <c r="X65" s="103">
        <f t="shared" si="26"/>
        <v>0.8297672317406779</v>
      </c>
      <c r="Y65" s="103">
        <v>1.1000000000000001</v>
      </c>
      <c r="Z65" s="103">
        <v>1</v>
      </c>
      <c r="AA65" s="103">
        <v>1</v>
      </c>
      <c r="AB65" s="103">
        <f>AB22/AB58</f>
        <v>0.60359751149580743</v>
      </c>
      <c r="AC65" s="103">
        <f>AC22/AC58</f>
        <v>0.61840878777454855</v>
      </c>
      <c r="AD65" s="103">
        <f>AD22/AD58</f>
        <v>0.60224506356505281</v>
      </c>
      <c r="AE65" s="116"/>
    </row>
    <row r="66" spans="1:31" x14ac:dyDescent="0.25">
      <c r="A66" s="120"/>
      <c r="B66" s="121"/>
      <c r="C66" s="122"/>
      <c r="D66" s="123"/>
      <c r="E66" s="123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AE66" s="125"/>
    </row>
    <row r="67" spans="1:31" x14ac:dyDescent="0.25">
      <c r="A67" s="120"/>
      <c r="B67" s="173" t="s">
        <v>65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24"/>
      <c r="R67" s="124"/>
      <c r="S67" s="124"/>
      <c r="T67" s="124"/>
      <c r="U67" s="124"/>
      <c r="V67" s="124"/>
      <c r="W67" s="124"/>
      <c r="X67" s="124"/>
      <c r="Y67" s="124"/>
    </row>
    <row r="68" spans="1:31" x14ac:dyDescent="0.25">
      <c r="A68" s="120"/>
      <c r="B68" s="123"/>
      <c r="C68" s="126"/>
      <c r="D68" s="123"/>
      <c r="E68" s="123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</row>
    <row r="69" spans="1:31" x14ac:dyDescent="0.25">
      <c r="A69" s="120"/>
      <c r="B69" s="172" t="s">
        <v>3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V69" s="127"/>
    </row>
    <row r="70" spans="1:31" ht="15.75" customHeight="1" x14ac:dyDescent="0.25">
      <c r="A70" s="120"/>
      <c r="B70" s="162" t="s">
        <v>34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V70" s="127"/>
    </row>
    <row r="71" spans="1:31" ht="15.75" customHeight="1" x14ac:dyDescent="0.25">
      <c r="A71" s="120"/>
      <c r="B71" s="162" t="s">
        <v>35</v>
      </c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V71" s="127"/>
    </row>
    <row r="72" spans="1:31" x14ac:dyDescent="0.25">
      <c r="A72" s="120"/>
      <c r="B72" s="163" t="s">
        <v>36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V72" s="127"/>
    </row>
    <row r="73" spans="1:31" ht="15.75" customHeight="1" x14ac:dyDescent="0.25">
      <c r="A73" s="120"/>
      <c r="B73" s="161" t="s">
        <v>102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V73" s="127"/>
    </row>
    <row r="74" spans="1:31" ht="15.75" customHeight="1" x14ac:dyDescent="0.25">
      <c r="A74" s="120"/>
      <c r="B74" s="162" t="s">
        <v>37</v>
      </c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V74" s="127"/>
    </row>
    <row r="75" spans="1:31" ht="15.75" customHeight="1" x14ac:dyDescent="0.25">
      <c r="A75" s="120"/>
      <c r="B75" s="162" t="s">
        <v>38</v>
      </c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V75" s="127"/>
    </row>
    <row r="76" spans="1:31" x14ac:dyDescent="0.25">
      <c r="A76" s="120"/>
      <c r="B76" s="128"/>
      <c r="C76" s="129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</row>
    <row r="77" spans="1:31" x14ac:dyDescent="0.25">
      <c r="A77" s="120"/>
      <c r="B77" s="128"/>
      <c r="C77" s="129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78" spans="1:31" x14ac:dyDescent="0.25">
      <c r="A78" s="131"/>
      <c r="B78" s="170" t="s">
        <v>67</v>
      </c>
      <c r="C78" s="171"/>
      <c r="D78" s="171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3"/>
      <c r="S78" s="133"/>
      <c r="T78" s="133"/>
    </row>
    <row r="79" spans="1:31" x14ac:dyDescent="0.25">
      <c r="A79" s="131"/>
      <c r="B79" s="134"/>
      <c r="C79" s="135"/>
      <c r="D79" s="136"/>
      <c r="E79" s="136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8"/>
      <c r="T79" s="137"/>
    </row>
    <row r="80" spans="1:31" x14ac:dyDescent="0.25">
      <c r="A80" s="131"/>
      <c r="B80" s="139"/>
      <c r="C80" s="135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</row>
    <row r="81" spans="1:21" x14ac:dyDescent="0.25">
      <c r="A81" s="131"/>
      <c r="B81" s="139"/>
      <c r="C81" s="135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</row>
    <row r="82" spans="1:21" x14ac:dyDescent="0.25">
      <c r="A82" s="131"/>
      <c r="B82" s="139"/>
      <c r="C82" s="135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</row>
    <row r="83" spans="1:21" x14ac:dyDescent="0.25">
      <c r="A83" s="131"/>
      <c r="B83" s="139"/>
      <c r="C83" s="135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</row>
    <row r="84" spans="1:21" ht="15" customHeight="1" x14ac:dyDescent="0.25">
      <c r="A84" s="131"/>
      <c r="B84" s="134"/>
      <c r="C84" s="135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3"/>
    </row>
    <row r="85" spans="1:21" ht="15" customHeight="1" x14ac:dyDescent="0.25">
      <c r="A85" s="131"/>
      <c r="B85" s="134"/>
      <c r="C85" s="135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3"/>
    </row>
    <row r="86" spans="1:21" ht="15" customHeight="1" x14ac:dyDescent="0.25">
      <c r="A86" s="131"/>
      <c r="B86" s="140"/>
      <c r="C86" s="141"/>
      <c r="D86" s="142"/>
      <c r="E86" s="142"/>
      <c r="F86" s="142"/>
      <c r="G86" s="142"/>
      <c r="H86" s="142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38"/>
      <c r="T86" s="143"/>
      <c r="U86" s="133"/>
    </row>
    <row r="87" spans="1:21" x14ac:dyDescent="0.25">
      <c r="A87" s="131"/>
      <c r="B87" s="144"/>
      <c r="C87" s="145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</row>
    <row r="88" spans="1:21" x14ac:dyDescent="0.25">
      <c r="A88" s="131"/>
      <c r="B88" s="146"/>
      <c r="C88" s="147"/>
      <c r="D88" s="142"/>
      <c r="E88" s="148"/>
      <c r="F88" s="142"/>
      <c r="G88" s="142"/>
      <c r="H88" s="142"/>
      <c r="I88" s="143"/>
      <c r="J88" s="143"/>
      <c r="K88" s="143"/>
      <c r="L88" s="143"/>
      <c r="M88" s="143"/>
      <c r="N88" s="143"/>
      <c r="O88" s="143"/>
      <c r="P88" s="143"/>
      <c r="Q88" s="143"/>
      <c r="R88" s="149"/>
      <c r="S88" s="150"/>
      <c r="T88" s="143"/>
    </row>
    <row r="89" spans="1:21" x14ac:dyDescent="0.25">
      <c r="A89" s="131"/>
      <c r="B89" s="140"/>
      <c r="C89" s="141"/>
      <c r="D89" s="142"/>
      <c r="E89" s="142"/>
      <c r="F89" s="142"/>
      <c r="G89" s="142"/>
      <c r="H89" s="142"/>
      <c r="I89" s="143"/>
      <c r="J89" s="143"/>
      <c r="K89" s="143"/>
      <c r="L89" s="143"/>
      <c r="M89" s="143"/>
      <c r="N89" s="143"/>
      <c r="O89" s="143"/>
      <c r="P89" s="143"/>
      <c r="Q89" s="143"/>
      <c r="R89" s="149"/>
      <c r="S89" s="150"/>
      <c r="T89" s="143"/>
    </row>
    <row r="90" spans="1:21" x14ac:dyDescent="0.25">
      <c r="A90" s="131"/>
      <c r="B90" s="140"/>
      <c r="C90" s="141"/>
      <c r="D90" s="142"/>
      <c r="E90" s="151"/>
      <c r="F90" s="142"/>
      <c r="G90" s="151"/>
      <c r="H90" s="142"/>
      <c r="I90" s="143"/>
      <c r="J90" s="143"/>
      <c r="K90" s="143"/>
      <c r="L90" s="143"/>
      <c r="M90" s="143"/>
      <c r="N90" s="143"/>
      <c r="O90" s="143"/>
      <c r="P90" s="143"/>
      <c r="Q90" s="143"/>
      <c r="R90" s="149"/>
      <c r="S90" s="138"/>
      <c r="T90" s="143"/>
    </row>
    <row r="91" spans="1:21" x14ac:dyDescent="0.25">
      <c r="A91" s="131"/>
      <c r="B91" s="131"/>
      <c r="C91" s="145"/>
      <c r="D91" s="142"/>
      <c r="E91" s="148"/>
      <c r="F91" s="142"/>
      <c r="G91" s="142"/>
      <c r="H91" s="142"/>
      <c r="I91" s="143"/>
      <c r="J91" s="143"/>
      <c r="K91" s="143"/>
      <c r="L91" s="143"/>
      <c r="M91" s="143"/>
      <c r="N91" s="143"/>
      <c r="O91" s="143"/>
      <c r="P91" s="143"/>
      <c r="Q91" s="143"/>
      <c r="R91" s="149"/>
      <c r="S91" s="138"/>
      <c r="T91" s="143"/>
    </row>
    <row r="92" spans="1:21" x14ac:dyDescent="0.25">
      <c r="D92" s="142"/>
      <c r="E92" s="142"/>
      <c r="F92" s="142"/>
      <c r="G92" s="142"/>
      <c r="H92" s="142"/>
      <c r="I92" s="143"/>
      <c r="J92" s="143"/>
      <c r="K92" s="143"/>
      <c r="L92" s="143"/>
      <c r="M92" s="143"/>
      <c r="N92" s="143"/>
      <c r="O92" s="143"/>
      <c r="P92" s="143"/>
      <c r="Q92" s="143"/>
      <c r="R92" s="149"/>
      <c r="S92" s="138"/>
      <c r="T92" s="143"/>
    </row>
    <row r="93" spans="1:21" x14ac:dyDescent="0.25"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</row>
    <row r="94" spans="1:21" x14ac:dyDescent="0.25"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</row>
    <row r="95" spans="1:21" x14ac:dyDescent="0.25"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</row>
    <row r="96" spans="1:21" x14ac:dyDescent="0.25"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</row>
    <row r="97" spans="4:20" x14ac:dyDescent="0.25"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</row>
    <row r="98" spans="4:20" x14ac:dyDescent="0.25"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</row>
    <row r="99" spans="4:20" x14ac:dyDescent="0.25"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</row>
    <row r="100" spans="4:20" x14ac:dyDescent="0.25"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</row>
    <row r="101" spans="4:20" x14ac:dyDescent="0.25"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</row>
    <row r="102" spans="4:20" x14ac:dyDescent="0.25"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</row>
    <row r="103" spans="4:20" x14ac:dyDescent="0.25"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</row>
    <row r="104" spans="4:20" x14ac:dyDescent="0.25"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</row>
    <row r="105" spans="4:20" x14ac:dyDescent="0.25"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</row>
    <row r="106" spans="4:20" x14ac:dyDescent="0.25"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</row>
  </sheetData>
  <mergeCells count="15">
    <mergeCell ref="B78:D78"/>
    <mergeCell ref="B75:S75"/>
    <mergeCell ref="B69:S69"/>
    <mergeCell ref="B67:P67"/>
    <mergeCell ref="A57:W57"/>
    <mergeCell ref="A1:AD1"/>
    <mergeCell ref="A3:AD3"/>
    <mergeCell ref="A28:AD28"/>
    <mergeCell ref="A39:AD39"/>
    <mergeCell ref="A48:AD48"/>
    <mergeCell ref="B73:S73"/>
    <mergeCell ref="B70:S70"/>
    <mergeCell ref="B71:S71"/>
    <mergeCell ref="B72:S72"/>
    <mergeCell ref="B74:S74"/>
  </mergeCells>
  <pageMargins left="0.23622047244094491" right="0.23622047244094491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zoomScale="80" zoomScaleNormal="80" workbookViewId="0">
      <selection activeCell="B12" sqref="B12"/>
    </sheetView>
  </sheetViews>
  <sheetFormatPr defaultRowHeight="15" x14ac:dyDescent="0.25"/>
  <cols>
    <col min="1" max="1" width="49.42578125" style="106" customWidth="1"/>
    <col min="2" max="2" width="116.28515625" style="106" bestFit="1" customWidth="1"/>
    <col min="3" max="16384" width="9.140625" style="106"/>
  </cols>
  <sheetData>
    <row r="1" spans="1:2" x14ac:dyDescent="0.25">
      <c r="A1" s="153" t="s">
        <v>68</v>
      </c>
      <c r="B1" s="154" t="s">
        <v>69</v>
      </c>
    </row>
    <row r="2" spans="1:2" ht="75" x14ac:dyDescent="0.25">
      <c r="A2" s="153" t="s">
        <v>70</v>
      </c>
      <c r="B2" s="155" t="s">
        <v>98</v>
      </c>
    </row>
    <row r="3" spans="1:2" x14ac:dyDescent="0.25">
      <c r="A3" s="153" t="s">
        <v>71</v>
      </c>
      <c r="B3" s="154" t="s">
        <v>87</v>
      </c>
    </row>
    <row r="4" spans="1:2" x14ac:dyDescent="0.25">
      <c r="A4" s="153" t="s">
        <v>72</v>
      </c>
      <c r="B4" s="154" t="s">
        <v>73</v>
      </c>
    </row>
    <row r="5" spans="1:2" x14ac:dyDescent="0.25">
      <c r="A5" s="153" t="s">
        <v>74</v>
      </c>
      <c r="B5" s="155"/>
    </row>
    <row r="6" spans="1:2" x14ac:dyDescent="0.25">
      <c r="A6" s="153" t="s">
        <v>75</v>
      </c>
      <c r="B6" s="154" t="s">
        <v>76</v>
      </c>
    </row>
    <row r="7" spans="1:2" ht="75" x14ac:dyDescent="0.25">
      <c r="A7" s="153" t="s">
        <v>77</v>
      </c>
      <c r="B7" s="155" t="s">
        <v>78</v>
      </c>
    </row>
    <row r="8" spans="1:2" ht="30" x14ac:dyDescent="0.25">
      <c r="A8" s="153" t="s">
        <v>79</v>
      </c>
      <c r="B8" s="155" t="s">
        <v>80</v>
      </c>
    </row>
    <row r="9" spans="1:2" ht="30" x14ac:dyDescent="0.25">
      <c r="A9" s="153" t="s">
        <v>81</v>
      </c>
      <c r="B9" s="154" t="s">
        <v>2</v>
      </c>
    </row>
    <row r="10" spans="1:2" x14ac:dyDescent="0.25">
      <c r="A10" s="175" t="s">
        <v>82</v>
      </c>
      <c r="B10" s="154" t="s">
        <v>99</v>
      </c>
    </row>
    <row r="11" spans="1:2" x14ac:dyDescent="0.25">
      <c r="A11" s="176"/>
      <c r="B11" s="154" t="s">
        <v>100</v>
      </c>
    </row>
    <row r="12" spans="1:2" x14ac:dyDescent="0.25">
      <c r="A12" s="176"/>
      <c r="B12" s="154" t="s">
        <v>104</v>
      </c>
    </row>
    <row r="13" spans="1:2" x14ac:dyDescent="0.25">
      <c r="A13" s="153" t="s">
        <v>83</v>
      </c>
      <c r="B13" s="156" t="s">
        <v>84</v>
      </c>
    </row>
    <row r="14" spans="1:2" x14ac:dyDescent="0.25">
      <c r="A14" s="153" t="s">
        <v>85</v>
      </c>
      <c r="B14" s="154" t="s">
        <v>86</v>
      </c>
    </row>
  </sheetData>
  <mergeCells count="1">
    <mergeCell ref="A10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A-1</vt:lpstr>
      <vt:lpstr>Метаданные</vt:lpstr>
      <vt:lpstr>'A-1'!Область_печати</vt:lpstr>
    </vt:vector>
  </TitlesOfParts>
  <Company>KUAT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A.Nakipbekov</dc:creator>
  <cp:lastModifiedBy>Admin</cp:lastModifiedBy>
  <cp:lastPrinted>2023-10-03T05:18:15Z</cp:lastPrinted>
  <dcterms:created xsi:type="dcterms:W3CDTF">2013-12-06T06:54:46Z</dcterms:created>
  <dcterms:modified xsi:type="dcterms:W3CDTF">2025-12-21T11:26:48Z</dcterms:modified>
</cp:coreProperties>
</file>